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2" windowHeight="4452" activeTab="1"/>
  </bookViews>
  <sheets>
    <sheet name="2010 - Temps partiel 70h" sheetId="1" r:id="rId1"/>
    <sheet name="2010 - Temps plein" sheetId="2" r:id="rId2"/>
    <sheet name="2010 - Temps plein (HS lissées)" sheetId="3" r:id="rId3"/>
  </sheets>
  <definedNames/>
  <calcPr fullCalcOnLoad="1"/>
</workbook>
</file>

<file path=xl/sharedStrings.xml><?xml version="1.0" encoding="utf-8"?>
<sst xmlns="http://schemas.openxmlformats.org/spreadsheetml/2006/main" count="92" uniqueCount="38">
  <si>
    <t>Mois</t>
  </si>
  <si>
    <t>Semaine</t>
  </si>
  <si>
    <t>N°</t>
  </si>
  <si>
    <t>Du</t>
  </si>
  <si>
    <t>Au</t>
  </si>
  <si>
    <t>TOTAL ANNEE</t>
  </si>
  <si>
    <t>Pas plus de 10% d'heures complémentaires par mois =&gt; maximum 7 heures / mois</t>
  </si>
  <si>
    <t>Nb semaines sur les 15 dernières</t>
  </si>
  <si>
    <t>Nb h suppl.</t>
  </si>
  <si>
    <t>Total h. supp mois</t>
  </si>
  <si>
    <t>Nb semaines conséc. sur 12 dernières</t>
  </si>
  <si>
    <t>Pas plus de 10% d'heures complémentaires par semaine =&gt; max. 1,5 h / semaine</t>
  </si>
  <si>
    <t>Septembre
2009</t>
  </si>
  <si>
    <t>Octobre
2009</t>
  </si>
  <si>
    <t>Novembre
2009</t>
  </si>
  <si>
    <t>Décembre
2009</t>
  </si>
  <si>
    <t>Janvier
2010</t>
  </si>
  <si>
    <t>Février
2010</t>
  </si>
  <si>
    <t>Mars
2010</t>
  </si>
  <si>
    <t>Avril
2010</t>
  </si>
  <si>
    <t>Mai
2010</t>
  </si>
  <si>
    <t>Juin
2010</t>
  </si>
  <si>
    <t>Juillet
2010</t>
  </si>
  <si>
    <t>Août
2010</t>
  </si>
  <si>
    <t>Septembre
2010</t>
  </si>
  <si>
    <t>Octobre
2010</t>
  </si>
  <si>
    <t>Novembre
2010</t>
  </si>
  <si>
    <t>Décembre
2010</t>
  </si>
  <si>
    <t>CONTRAT DE 70 HEURES / MOIS = 16,15 HEURES / SEMAINE</t>
  </si>
  <si>
    <t>Maximum 10 h/j =&gt; pas plus de 3 HS/j</t>
  </si>
  <si>
    <t>Maximum 48 h/s =&gt; pas plus de 13 HS/s</t>
  </si>
  <si>
    <t>Maximum 44 h/s sur 12 semaines consécutives</t>
  </si>
  <si>
    <t>CONTRAT TEMPS PLEIN 151,67 HEURES / MOIS (35 HEURES / SEMAINE)</t>
  </si>
  <si>
    <t>Nb heures suppl.</t>
  </si>
  <si>
    <t>Moyenne 9 HS/s max sur 12 dern. sem</t>
  </si>
  <si>
    <t>Maximum 11 semaines avec HS sur 12 semaines consécutives ou les 15 dernières</t>
  </si>
  <si>
    <t xml:space="preserve"> =&gt; pas plus de 9 HS/s en moyenne</t>
  </si>
  <si>
    <t xml:space="preserve"> =&gt; pas plus de 108 HS sur les 12 dernières semaines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</si>
</sst>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[$-40C]dddd\ d\ mmmm\ yyyy"/>
    <numFmt numFmtId="175" formatCode="#,##0.0"/>
    <numFmt numFmtId="176" formatCode="0.0%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i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8"/>
      <color indexed="23"/>
      <name val="Arial"/>
      <family val="2"/>
    </font>
    <font>
      <i/>
      <sz val="8"/>
      <color indexed="23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8"/>
      <color theme="0" tint="-0.4999699890613556"/>
      <name val="Arial"/>
      <family val="2"/>
    </font>
    <font>
      <b/>
      <i/>
      <sz val="8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3" fontId="0" fillId="0" borderId="0" applyFill="0" applyBorder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3" fontId="0" fillId="0" borderId="0" applyFill="0" applyBorder="0">
      <alignment vertical="center" wrapText="1"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5">
    <xf numFmtId="3" fontId="0" fillId="0" borderId="0" xfId="0" applyAlignment="1">
      <alignment vertical="center" wrapText="1"/>
    </xf>
    <xf numFmtId="3" fontId="1" fillId="0" borderId="10" xfId="0" applyFont="1" applyBorder="1" applyAlignment="1">
      <alignment horizontal="center" vertical="center" wrapText="1"/>
    </xf>
    <xf numFmtId="3" fontId="1" fillId="0" borderId="11" xfId="0" applyFont="1" applyBorder="1" applyAlignment="1">
      <alignment horizontal="center" vertical="center" wrapText="1"/>
    </xf>
    <xf numFmtId="3" fontId="0" fillId="0" borderId="12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3" fontId="0" fillId="0" borderId="14" xfId="0" applyBorder="1" applyAlignment="1">
      <alignment vertical="center" wrapText="1"/>
    </xf>
    <xf numFmtId="14" fontId="0" fillId="0" borderId="15" xfId="0" applyNumberFormat="1" applyBorder="1" applyAlignment="1">
      <alignment vertical="center" wrapText="1"/>
    </xf>
    <xf numFmtId="175" fontId="0" fillId="0" borderId="16" xfId="0" applyNumberFormat="1" applyBorder="1" applyAlignment="1">
      <alignment horizontal="center" vertical="center" wrapText="1"/>
    </xf>
    <xf numFmtId="175" fontId="0" fillId="0" borderId="17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vertical="center" wrapText="1"/>
    </xf>
    <xf numFmtId="175" fontId="0" fillId="0" borderId="19" xfId="0" applyNumberFormat="1" applyBorder="1" applyAlignment="1">
      <alignment horizontal="center" vertical="center" wrapText="1"/>
    </xf>
    <xf numFmtId="3" fontId="0" fillId="0" borderId="20" xfId="0" applyBorder="1" applyAlignment="1">
      <alignment vertical="center" wrapText="1"/>
    </xf>
    <xf numFmtId="175" fontId="0" fillId="0" borderId="21" xfId="0" applyNumberFormat="1" applyBorder="1" applyAlignment="1">
      <alignment horizontal="center" vertical="center" wrapText="1"/>
    </xf>
    <xf numFmtId="3" fontId="0" fillId="0" borderId="21" xfId="0" applyBorder="1" applyAlignment="1">
      <alignment vertical="center" wrapText="1"/>
    </xf>
    <xf numFmtId="3" fontId="0" fillId="0" borderId="16" xfId="0" applyBorder="1" applyAlignment="1">
      <alignment horizontal="center" vertical="center" wrapText="1"/>
    </xf>
    <xf numFmtId="3" fontId="0" fillId="0" borderId="17" xfId="0" applyBorder="1" applyAlignment="1">
      <alignment horizontal="center" vertical="center" wrapText="1"/>
    </xf>
    <xf numFmtId="3" fontId="0" fillId="0" borderId="19" xfId="0" applyBorder="1" applyAlignment="1">
      <alignment horizontal="center" vertical="center" wrapText="1"/>
    </xf>
    <xf numFmtId="3" fontId="5" fillId="0" borderId="0" xfId="0" applyFont="1" applyAlignment="1">
      <alignment vertical="center" wrapText="1"/>
    </xf>
    <xf numFmtId="175" fontId="0" fillId="0" borderId="17" xfId="0" applyNumberFormat="1" applyFont="1" applyBorder="1" applyAlignment="1">
      <alignment horizontal="center" vertical="center" wrapText="1"/>
    </xf>
    <xf numFmtId="3" fontId="44" fillId="0" borderId="12" xfId="0" applyFont="1" applyBorder="1" applyAlignment="1">
      <alignment vertical="center" wrapText="1"/>
    </xf>
    <xf numFmtId="14" fontId="44" fillId="0" borderId="13" xfId="0" applyNumberFormat="1" applyFont="1" applyBorder="1" applyAlignment="1">
      <alignment vertical="center" wrapText="1"/>
    </xf>
    <xf numFmtId="175" fontId="44" fillId="0" borderId="16" xfId="0" applyNumberFormat="1" applyFont="1" applyBorder="1" applyAlignment="1">
      <alignment horizontal="center" vertical="center" wrapText="1"/>
    </xf>
    <xf numFmtId="3" fontId="44" fillId="0" borderId="16" xfId="0" applyFont="1" applyBorder="1" applyAlignment="1">
      <alignment horizontal="center" vertical="center" wrapText="1"/>
    </xf>
    <xf numFmtId="3" fontId="44" fillId="0" borderId="14" xfId="0" applyFont="1" applyBorder="1" applyAlignment="1">
      <alignment vertical="center" wrapText="1"/>
    </xf>
    <xf numFmtId="14" fontId="44" fillId="0" borderId="15" xfId="0" applyNumberFormat="1" applyFont="1" applyBorder="1" applyAlignment="1">
      <alignment vertical="center" wrapText="1"/>
    </xf>
    <xf numFmtId="175" fontId="44" fillId="0" borderId="17" xfId="0" applyNumberFormat="1" applyFont="1" applyBorder="1" applyAlignment="1">
      <alignment horizontal="center" vertical="center" wrapText="1"/>
    </xf>
    <xf numFmtId="3" fontId="44" fillId="0" borderId="17" xfId="0" applyFont="1" applyBorder="1" applyAlignment="1">
      <alignment horizontal="center" vertical="center" wrapText="1"/>
    </xf>
    <xf numFmtId="3" fontId="44" fillId="0" borderId="20" xfId="0" applyFont="1" applyBorder="1" applyAlignment="1">
      <alignment vertical="center" wrapText="1"/>
    </xf>
    <xf numFmtId="14" fontId="44" fillId="0" borderId="18" xfId="0" applyNumberFormat="1" applyFont="1" applyBorder="1" applyAlignment="1">
      <alignment vertical="center" wrapText="1"/>
    </xf>
    <xf numFmtId="175" fontId="44" fillId="0" borderId="19" xfId="0" applyNumberFormat="1" applyFont="1" applyBorder="1" applyAlignment="1">
      <alignment horizontal="center" vertical="center" wrapText="1"/>
    </xf>
    <xf numFmtId="3" fontId="44" fillId="0" borderId="19" xfId="0" applyFont="1" applyBorder="1" applyAlignment="1">
      <alignment horizontal="center" vertical="center" wrapText="1"/>
    </xf>
    <xf numFmtId="3" fontId="44" fillId="0" borderId="22" xfId="0" applyFont="1" applyBorder="1" applyAlignment="1">
      <alignment vertical="center" wrapText="1"/>
    </xf>
    <xf numFmtId="3" fontId="44" fillId="0" borderId="23" xfId="0" applyFont="1" applyBorder="1" applyAlignment="1">
      <alignment vertical="center" wrapText="1"/>
    </xf>
    <xf numFmtId="3" fontId="44" fillId="0" borderId="24" xfId="0" applyFont="1" applyBorder="1" applyAlignment="1">
      <alignment vertical="center" wrapText="1"/>
    </xf>
    <xf numFmtId="175" fontId="45" fillId="33" borderId="16" xfId="0" applyNumberFormat="1" applyFont="1" applyFill="1" applyBorder="1" applyAlignment="1">
      <alignment horizontal="center" vertical="center" wrapText="1"/>
    </xf>
    <xf numFmtId="175" fontId="45" fillId="33" borderId="17" xfId="0" applyNumberFormat="1" applyFont="1" applyFill="1" applyBorder="1" applyAlignment="1">
      <alignment horizontal="center" vertical="center" wrapText="1"/>
    </xf>
    <xf numFmtId="175" fontId="45" fillId="33" borderId="19" xfId="0" applyNumberFormat="1" applyFont="1" applyFill="1" applyBorder="1" applyAlignment="1">
      <alignment horizontal="center" vertical="center" wrapText="1"/>
    </xf>
    <xf numFmtId="3" fontId="1" fillId="0" borderId="16" xfId="0" applyFont="1" applyBorder="1" applyAlignment="1">
      <alignment horizontal="center" vertical="center" wrapText="1"/>
    </xf>
    <xf numFmtId="3" fontId="1" fillId="0" borderId="19" xfId="0" applyFont="1" applyBorder="1" applyAlignment="1">
      <alignment horizontal="center" vertical="center" wrapText="1"/>
    </xf>
    <xf numFmtId="3" fontId="1" fillId="0" borderId="25" xfId="0" applyFont="1" applyBorder="1" applyAlignment="1">
      <alignment horizontal="center" vertical="center" wrapText="1"/>
    </xf>
    <xf numFmtId="3" fontId="1" fillId="0" borderId="26" xfId="0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9" xfId="0" applyNumberFormat="1" applyFont="1" applyBorder="1" applyAlignment="1">
      <alignment horizontal="center" vertical="center" wrapText="1"/>
    </xf>
    <xf numFmtId="175" fontId="4" fillId="0" borderId="16" xfId="0" applyNumberFormat="1" applyFont="1" applyBorder="1" applyAlignment="1">
      <alignment horizontal="center" vertical="center" wrapText="1"/>
    </xf>
    <xf numFmtId="175" fontId="4" fillId="0" borderId="19" xfId="0" applyNumberFormat="1" applyFont="1" applyBorder="1" applyAlignment="1">
      <alignment horizontal="center" vertical="center" wrapText="1"/>
    </xf>
    <xf numFmtId="175" fontId="1" fillId="33" borderId="16" xfId="0" applyNumberFormat="1" applyFont="1" applyFill="1" applyBorder="1" applyAlignment="1">
      <alignment horizontal="center" vertical="center" wrapText="1"/>
    </xf>
    <xf numFmtId="175" fontId="1" fillId="33" borderId="17" xfId="0" applyNumberFormat="1" applyFont="1" applyFill="1" applyBorder="1" applyAlignment="1">
      <alignment horizontal="center" vertical="center" wrapText="1"/>
    </xf>
    <xf numFmtId="175" fontId="1" fillId="33" borderId="19" xfId="0" applyNumberFormat="1" applyFont="1" applyFill="1" applyBorder="1" applyAlignment="1">
      <alignment horizontal="center" vertical="center" wrapText="1"/>
    </xf>
    <xf numFmtId="3" fontId="45" fillId="33" borderId="16" xfId="0" applyFont="1" applyFill="1" applyBorder="1" applyAlignment="1">
      <alignment horizontal="center" vertical="center" textRotation="90" wrapText="1"/>
    </xf>
    <xf numFmtId="3" fontId="45" fillId="33" borderId="17" xfId="0" applyFont="1" applyFill="1" applyBorder="1" applyAlignment="1">
      <alignment horizontal="center" vertical="center" textRotation="90" wrapText="1"/>
    </xf>
    <xf numFmtId="3" fontId="45" fillId="33" borderId="19" xfId="0" applyFont="1" applyFill="1" applyBorder="1" applyAlignment="1">
      <alignment horizontal="center" vertical="center" textRotation="90" wrapText="1"/>
    </xf>
    <xf numFmtId="3" fontId="1" fillId="33" borderId="16" xfId="0" applyFont="1" applyFill="1" applyBorder="1" applyAlignment="1">
      <alignment horizontal="center" vertical="center" textRotation="90" wrapText="1"/>
    </xf>
    <xf numFmtId="3" fontId="1" fillId="33" borderId="17" xfId="0" applyFont="1" applyFill="1" applyBorder="1" applyAlignment="1">
      <alignment horizontal="center" vertical="center" textRotation="90" wrapText="1"/>
    </xf>
    <xf numFmtId="3" fontId="1" fillId="33" borderId="19" xfId="0" applyFont="1" applyFill="1" applyBorder="1" applyAlignment="1">
      <alignment horizontal="center" vertical="center" textRotation="90" wrapText="1"/>
    </xf>
    <xf numFmtId="3" fontId="0" fillId="0" borderId="27" xfId="0" applyFont="1" applyBorder="1" applyAlignment="1">
      <alignment vertical="center" wrapText="1"/>
    </xf>
    <xf numFmtId="3" fontId="0" fillId="0" borderId="28" xfId="0" applyFont="1" applyBorder="1" applyAlignment="1">
      <alignment vertical="center" wrapText="1"/>
    </xf>
    <xf numFmtId="3" fontId="4" fillId="33" borderId="16" xfId="0" applyFont="1" applyFill="1" applyBorder="1" applyAlignment="1">
      <alignment horizontal="center" vertical="center" textRotation="90" wrapText="1"/>
    </xf>
    <xf numFmtId="3" fontId="4" fillId="33" borderId="17" xfId="0" applyFont="1" applyFill="1" applyBorder="1" applyAlignment="1">
      <alignment horizontal="center" vertical="center" textRotation="90" wrapText="1"/>
    </xf>
    <xf numFmtId="3" fontId="4" fillId="33" borderId="19" xfId="0" applyFont="1" applyFill="1" applyBorder="1" applyAlignment="1">
      <alignment horizontal="center" vertical="center" textRotation="90" wrapText="1"/>
    </xf>
    <xf numFmtId="3" fontId="24" fillId="0" borderId="0" xfId="50" applyFont="1" applyBorder="1" applyAlignment="1">
      <alignment vertical="center"/>
      <protection/>
    </xf>
    <xf numFmtId="3" fontId="0" fillId="0" borderId="0" xfId="50" applyFont="1" applyBorder="1">
      <alignment vertical="center" wrapText="1"/>
      <protection/>
    </xf>
    <xf numFmtId="175" fontId="0" fillId="0" borderId="0" xfId="50" applyNumberFormat="1" applyBorder="1" applyAlignment="1">
      <alignment horizontal="center" vertical="center" wrapText="1"/>
      <protection/>
    </xf>
    <xf numFmtId="3" fontId="0" fillId="0" borderId="0" xfId="50" applyBorder="1">
      <alignment vertical="center" wrapText="1"/>
      <protection/>
    </xf>
    <xf numFmtId="3" fontId="0" fillId="0" borderId="0" xfId="50">
      <alignment vertical="center" wrapText="1"/>
      <protection/>
    </xf>
    <xf numFmtId="3" fontId="44" fillId="0" borderId="16" xfId="0" applyNumberFormat="1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25" fillId="0" borderId="0" xfId="0" applyFont="1" applyAlignment="1">
      <alignment vertical="center"/>
    </xf>
    <xf numFmtId="3" fontId="26" fillId="0" borderId="0" xfId="0" applyFont="1" applyAlignment="1">
      <alignment vertical="center"/>
    </xf>
    <xf numFmtId="3" fontId="26" fillId="0" borderId="0" xfId="0" applyFont="1" applyAlignment="1" quotePrefix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  <dxf>
      <font>
        <b/>
        <i val="0"/>
        <color indexed="1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A6"/>
    </sheetView>
  </sheetViews>
  <sheetFormatPr defaultColWidth="11.421875" defaultRowHeight="12.75"/>
  <cols>
    <col min="1" max="1" width="5.28125" style="0" customWidth="1"/>
    <col min="2" max="2" width="3.140625" style="0" bestFit="1" customWidth="1"/>
    <col min="3" max="4" width="10.140625" style="0" bestFit="1" customWidth="1"/>
    <col min="5" max="5" width="6.28125" style="0" bestFit="1" customWidth="1"/>
    <col min="6" max="7" width="10.7109375" style="0" customWidth="1"/>
    <col min="8" max="8" width="6.421875" style="0" customWidth="1"/>
  </cols>
  <sheetData>
    <row r="1" spans="1:8" ht="19.5" customHeight="1">
      <c r="A1" s="37" t="s">
        <v>0</v>
      </c>
      <c r="B1" s="39" t="s">
        <v>1</v>
      </c>
      <c r="C1" s="40"/>
      <c r="D1" s="40"/>
      <c r="E1" s="41" t="s">
        <v>8</v>
      </c>
      <c r="F1" s="43" t="s">
        <v>10</v>
      </c>
      <c r="G1" s="43" t="s">
        <v>7</v>
      </c>
      <c r="H1" s="43" t="s">
        <v>9</v>
      </c>
    </row>
    <row r="2" spans="1:8" ht="19.5" customHeight="1">
      <c r="A2" s="38"/>
      <c r="B2" s="1" t="s">
        <v>2</v>
      </c>
      <c r="C2" s="2" t="s">
        <v>3</v>
      </c>
      <c r="D2" s="2" t="s">
        <v>4</v>
      </c>
      <c r="E2" s="42"/>
      <c r="F2" s="44"/>
      <c r="G2" s="44"/>
      <c r="H2" s="44"/>
    </row>
    <row r="3" spans="1:8" ht="12.75" customHeight="1">
      <c r="A3" s="48" t="s">
        <v>12</v>
      </c>
      <c r="B3" s="19">
        <v>36</v>
      </c>
      <c r="C3" s="20">
        <v>40056</v>
      </c>
      <c r="D3" s="20">
        <v>40062</v>
      </c>
      <c r="E3" s="21"/>
      <c r="F3" s="22"/>
      <c r="G3" s="22"/>
      <c r="H3" s="34">
        <f>SUM(E3:E6)</f>
        <v>0</v>
      </c>
    </row>
    <row r="4" spans="1:8" ht="12.75">
      <c r="A4" s="49"/>
      <c r="B4" s="23">
        <v>37</v>
      </c>
      <c r="C4" s="24">
        <v>40063</v>
      </c>
      <c r="D4" s="24">
        <v>40069</v>
      </c>
      <c r="E4" s="25"/>
      <c r="F4" s="26"/>
      <c r="G4" s="26"/>
      <c r="H4" s="35"/>
    </row>
    <row r="5" spans="1:8" ht="12.75">
      <c r="A5" s="49"/>
      <c r="B5" s="23">
        <v>38</v>
      </c>
      <c r="C5" s="24">
        <v>40070</v>
      </c>
      <c r="D5" s="24">
        <v>40076</v>
      </c>
      <c r="E5" s="25"/>
      <c r="F5" s="26"/>
      <c r="G5" s="26"/>
      <c r="H5" s="35"/>
    </row>
    <row r="6" spans="1:8" ht="12.75">
      <c r="A6" s="50"/>
      <c r="B6" s="27">
        <v>39</v>
      </c>
      <c r="C6" s="28">
        <v>40077</v>
      </c>
      <c r="D6" s="28">
        <v>40083</v>
      </c>
      <c r="E6" s="29"/>
      <c r="F6" s="30"/>
      <c r="G6" s="30"/>
      <c r="H6" s="36"/>
    </row>
    <row r="7" spans="1:8" ht="12.75" customHeight="1">
      <c r="A7" s="48" t="s">
        <v>13</v>
      </c>
      <c r="B7" s="19">
        <v>40</v>
      </c>
      <c r="C7" s="20">
        <v>40084</v>
      </c>
      <c r="D7" s="20">
        <v>40090</v>
      </c>
      <c r="E7" s="21"/>
      <c r="F7" s="22"/>
      <c r="G7" s="22"/>
      <c r="H7" s="34">
        <f>SUM(E7:E11)</f>
        <v>0</v>
      </c>
    </row>
    <row r="8" spans="1:8" ht="12.75">
      <c r="A8" s="49"/>
      <c r="B8" s="23">
        <v>41</v>
      </c>
      <c r="C8" s="24">
        <v>40091</v>
      </c>
      <c r="D8" s="24">
        <v>40097</v>
      </c>
      <c r="E8" s="25"/>
      <c r="F8" s="26"/>
      <c r="G8" s="26"/>
      <c r="H8" s="35"/>
    </row>
    <row r="9" spans="1:8" ht="12.75">
      <c r="A9" s="49"/>
      <c r="B9" s="23">
        <v>42</v>
      </c>
      <c r="C9" s="24">
        <v>40098</v>
      </c>
      <c r="D9" s="24">
        <v>40104</v>
      </c>
      <c r="E9" s="25"/>
      <c r="F9" s="26"/>
      <c r="G9" s="26"/>
      <c r="H9" s="35"/>
    </row>
    <row r="10" spans="1:8" ht="12.75">
      <c r="A10" s="49"/>
      <c r="B10" s="23">
        <v>43</v>
      </c>
      <c r="C10" s="24">
        <v>40105</v>
      </c>
      <c r="D10" s="24">
        <v>40111</v>
      </c>
      <c r="E10" s="25"/>
      <c r="F10" s="26"/>
      <c r="G10" s="26"/>
      <c r="H10" s="35"/>
    </row>
    <row r="11" spans="1:8" ht="12.75">
      <c r="A11" s="50"/>
      <c r="B11" s="27">
        <v>44</v>
      </c>
      <c r="C11" s="28">
        <v>40112</v>
      </c>
      <c r="D11" s="28">
        <v>40118</v>
      </c>
      <c r="E11" s="29"/>
      <c r="F11" s="30"/>
      <c r="G11" s="30"/>
      <c r="H11" s="36"/>
    </row>
    <row r="12" spans="1:8" ht="12.75" customHeight="1">
      <c r="A12" s="48" t="s">
        <v>14</v>
      </c>
      <c r="B12" s="19">
        <v>45</v>
      </c>
      <c r="C12" s="20">
        <v>40119</v>
      </c>
      <c r="D12" s="20">
        <v>40125</v>
      </c>
      <c r="E12" s="21"/>
      <c r="F12" s="22"/>
      <c r="G12" s="22"/>
      <c r="H12" s="34">
        <f>SUM(E12:E15)</f>
        <v>0</v>
      </c>
    </row>
    <row r="13" spans="1:8" ht="12.75">
      <c r="A13" s="49"/>
      <c r="B13" s="23">
        <v>46</v>
      </c>
      <c r="C13" s="24">
        <v>40126</v>
      </c>
      <c r="D13" s="24">
        <v>40132</v>
      </c>
      <c r="E13" s="25"/>
      <c r="F13" s="26"/>
      <c r="G13" s="26"/>
      <c r="H13" s="35"/>
    </row>
    <row r="14" spans="1:8" ht="12.75">
      <c r="A14" s="49"/>
      <c r="B14" s="23">
        <v>47</v>
      </c>
      <c r="C14" s="24">
        <v>40133</v>
      </c>
      <c r="D14" s="24">
        <v>40139</v>
      </c>
      <c r="E14" s="25"/>
      <c r="F14" s="26"/>
      <c r="G14" s="26"/>
      <c r="H14" s="35"/>
    </row>
    <row r="15" spans="1:8" ht="12.75">
      <c r="A15" s="50"/>
      <c r="B15" s="27">
        <v>48</v>
      </c>
      <c r="C15" s="28">
        <v>40140</v>
      </c>
      <c r="D15" s="28">
        <v>40146</v>
      </c>
      <c r="E15" s="29"/>
      <c r="F15" s="30"/>
      <c r="G15" s="30"/>
      <c r="H15" s="36"/>
    </row>
    <row r="16" spans="1:8" ht="12.75">
      <c r="A16" s="48" t="s">
        <v>15</v>
      </c>
      <c r="B16" s="31">
        <v>49</v>
      </c>
      <c r="C16" s="20">
        <v>40147</v>
      </c>
      <c r="D16" s="20">
        <v>40153</v>
      </c>
      <c r="E16" s="21"/>
      <c r="F16" s="22"/>
      <c r="G16" s="22"/>
      <c r="H16" s="34">
        <f>SUM(E16:E20)</f>
        <v>0</v>
      </c>
    </row>
    <row r="17" spans="1:8" ht="12.75" customHeight="1">
      <c r="A17" s="49"/>
      <c r="B17" s="32">
        <v>50</v>
      </c>
      <c r="C17" s="24">
        <v>40154</v>
      </c>
      <c r="D17" s="24">
        <v>40160</v>
      </c>
      <c r="E17" s="25"/>
      <c r="F17" s="26"/>
      <c r="G17" s="26"/>
      <c r="H17" s="35"/>
    </row>
    <row r="18" spans="1:8" ht="12.75">
      <c r="A18" s="49"/>
      <c r="B18" s="32">
        <v>51</v>
      </c>
      <c r="C18" s="24">
        <v>40161</v>
      </c>
      <c r="D18" s="24">
        <v>40167</v>
      </c>
      <c r="E18" s="25"/>
      <c r="F18" s="26"/>
      <c r="G18" s="26"/>
      <c r="H18" s="35"/>
    </row>
    <row r="19" spans="1:8" ht="12.75">
      <c r="A19" s="49"/>
      <c r="B19" s="32">
        <v>52</v>
      </c>
      <c r="C19" s="24">
        <v>40168</v>
      </c>
      <c r="D19" s="24">
        <v>40174</v>
      </c>
      <c r="E19" s="25"/>
      <c r="F19" s="26"/>
      <c r="G19" s="26"/>
      <c r="H19" s="35"/>
    </row>
    <row r="20" spans="1:8" ht="12.75">
      <c r="A20" s="50"/>
      <c r="B20" s="33">
        <v>53</v>
      </c>
      <c r="C20" s="28">
        <v>40175</v>
      </c>
      <c r="D20" s="28">
        <v>40181</v>
      </c>
      <c r="E20" s="29"/>
      <c r="F20" s="30"/>
      <c r="G20" s="30"/>
      <c r="H20" s="36"/>
    </row>
    <row r="21" spans="1:8" ht="12.75">
      <c r="A21" s="51" t="s">
        <v>16</v>
      </c>
      <c r="B21" s="3">
        <v>1</v>
      </c>
      <c r="C21" s="4">
        <f>D20+1</f>
        <v>40182</v>
      </c>
      <c r="D21" s="4">
        <f aca="true" t="shared" si="0" ref="D21:D71">C21+6</f>
        <v>40188</v>
      </c>
      <c r="E21" s="7">
        <v>2</v>
      </c>
      <c r="F21" s="14">
        <f aca="true" t="shared" si="1" ref="F21:F27">SUBTOTAL(3,E9:E21)</f>
        <v>1</v>
      </c>
      <c r="G21" s="14">
        <f aca="true" t="shared" si="2" ref="G21:G30">SUBTOTAL(3,E6:E21)</f>
        <v>1</v>
      </c>
      <c r="H21" s="45">
        <f>SUM(E21:E24)</f>
        <v>5</v>
      </c>
    </row>
    <row r="22" spans="1:8" ht="12.75">
      <c r="A22" s="52"/>
      <c r="B22" s="5">
        <v>2</v>
      </c>
      <c r="C22" s="6">
        <f>D21+1</f>
        <v>40189</v>
      </c>
      <c r="D22" s="6">
        <f t="shared" si="0"/>
        <v>40195</v>
      </c>
      <c r="E22" s="8">
        <v>1</v>
      </c>
      <c r="F22" s="15">
        <f t="shared" si="1"/>
        <v>2</v>
      </c>
      <c r="G22" s="15">
        <f t="shared" si="2"/>
        <v>2</v>
      </c>
      <c r="H22" s="46"/>
    </row>
    <row r="23" spans="1:8" ht="12.75">
      <c r="A23" s="52"/>
      <c r="B23" s="5">
        <v>3</v>
      </c>
      <c r="C23" s="6">
        <f>D22+1</f>
        <v>40196</v>
      </c>
      <c r="D23" s="6">
        <f t="shared" si="0"/>
        <v>40202</v>
      </c>
      <c r="E23" s="8">
        <v>2</v>
      </c>
      <c r="F23" s="15">
        <f t="shared" si="1"/>
        <v>3</v>
      </c>
      <c r="G23" s="15">
        <f t="shared" si="2"/>
        <v>3</v>
      </c>
      <c r="H23" s="46"/>
    </row>
    <row r="24" spans="1:8" ht="12.75">
      <c r="A24" s="53"/>
      <c r="B24" s="11">
        <v>4</v>
      </c>
      <c r="C24" s="9">
        <f aca="true" t="shared" si="3" ref="C24:C71">D23+1</f>
        <v>40203</v>
      </c>
      <c r="D24" s="9">
        <f t="shared" si="0"/>
        <v>40209</v>
      </c>
      <c r="E24" s="10"/>
      <c r="F24" s="16">
        <f t="shared" si="1"/>
        <v>3</v>
      </c>
      <c r="G24" s="16">
        <f t="shared" si="2"/>
        <v>3</v>
      </c>
      <c r="H24" s="47"/>
    </row>
    <row r="25" spans="1:8" ht="12.75">
      <c r="A25" s="51" t="s">
        <v>17</v>
      </c>
      <c r="B25" s="3">
        <v>5</v>
      </c>
      <c r="C25" s="4">
        <f t="shared" si="3"/>
        <v>40210</v>
      </c>
      <c r="D25" s="4">
        <f t="shared" si="0"/>
        <v>40216</v>
      </c>
      <c r="E25" s="7"/>
      <c r="F25" s="14">
        <f t="shared" si="1"/>
        <v>3</v>
      </c>
      <c r="G25" s="14">
        <f t="shared" si="2"/>
        <v>3</v>
      </c>
      <c r="H25" s="45">
        <f>SUM(E25:E28)</f>
        <v>5</v>
      </c>
    </row>
    <row r="26" spans="1:8" ht="12.75">
      <c r="A26" s="52"/>
      <c r="B26" s="5">
        <v>6</v>
      </c>
      <c r="C26" s="6">
        <f>D25+1</f>
        <v>40217</v>
      </c>
      <c r="D26" s="6">
        <f t="shared" si="0"/>
        <v>40223</v>
      </c>
      <c r="E26" s="8">
        <v>2</v>
      </c>
      <c r="F26" s="15">
        <f t="shared" si="1"/>
        <v>4</v>
      </c>
      <c r="G26" s="15">
        <f t="shared" si="2"/>
        <v>4</v>
      </c>
      <c r="H26" s="46"/>
    </row>
    <row r="27" spans="1:8" ht="12.75">
      <c r="A27" s="52"/>
      <c r="B27" s="5">
        <v>7</v>
      </c>
      <c r="C27" s="6">
        <f t="shared" si="3"/>
        <v>40224</v>
      </c>
      <c r="D27" s="6">
        <f t="shared" si="0"/>
        <v>40230</v>
      </c>
      <c r="E27" s="8">
        <v>1</v>
      </c>
      <c r="F27" s="15">
        <f t="shared" si="1"/>
        <v>5</v>
      </c>
      <c r="G27" s="15">
        <f t="shared" si="2"/>
        <v>5</v>
      </c>
      <c r="H27" s="46"/>
    </row>
    <row r="28" spans="1:8" ht="12.75">
      <c r="A28" s="53"/>
      <c r="B28" s="11">
        <v>8</v>
      </c>
      <c r="C28" s="9">
        <f t="shared" si="3"/>
        <v>40231</v>
      </c>
      <c r="D28" s="9">
        <f t="shared" si="0"/>
        <v>40237</v>
      </c>
      <c r="E28" s="10">
        <v>2</v>
      </c>
      <c r="F28" s="16">
        <f aca="true" t="shared" si="4" ref="F28:F70">SUBTOTAL(3,E17:E28)</f>
        <v>6</v>
      </c>
      <c r="G28" s="16">
        <f t="shared" si="2"/>
        <v>6</v>
      </c>
      <c r="H28" s="47"/>
    </row>
    <row r="29" spans="1:8" ht="12.75">
      <c r="A29" s="51" t="s">
        <v>18</v>
      </c>
      <c r="B29" s="3">
        <v>9</v>
      </c>
      <c r="C29" s="4">
        <f t="shared" si="3"/>
        <v>40238</v>
      </c>
      <c r="D29" s="4">
        <f t="shared" si="0"/>
        <v>40244</v>
      </c>
      <c r="E29" s="7"/>
      <c r="F29" s="14">
        <f t="shared" si="4"/>
        <v>6</v>
      </c>
      <c r="G29" s="14">
        <f t="shared" si="2"/>
        <v>6</v>
      </c>
      <c r="H29" s="45">
        <f>SUM(E29:E33)</f>
        <v>5</v>
      </c>
    </row>
    <row r="30" spans="1:8" ht="12.75">
      <c r="A30" s="52"/>
      <c r="B30" s="5">
        <v>10</v>
      </c>
      <c r="C30" s="6">
        <f>D29+1</f>
        <v>40245</v>
      </c>
      <c r="D30" s="6">
        <f t="shared" si="0"/>
        <v>40251</v>
      </c>
      <c r="E30" s="8"/>
      <c r="F30" s="15">
        <f t="shared" si="4"/>
        <v>6</v>
      </c>
      <c r="G30" s="15">
        <f t="shared" si="2"/>
        <v>6</v>
      </c>
      <c r="H30" s="46"/>
    </row>
    <row r="31" spans="1:8" ht="12.75">
      <c r="A31" s="52"/>
      <c r="B31" s="5">
        <v>11</v>
      </c>
      <c r="C31" s="6">
        <f t="shared" si="3"/>
        <v>40252</v>
      </c>
      <c r="D31" s="6">
        <f t="shared" si="0"/>
        <v>40258</v>
      </c>
      <c r="E31" s="8">
        <v>2</v>
      </c>
      <c r="F31" s="15">
        <f t="shared" si="4"/>
        <v>7</v>
      </c>
      <c r="G31" s="15">
        <f aca="true" t="shared" si="5" ref="G31:G70">SUBTOTAL(3,E17:E31)</f>
        <v>7</v>
      </c>
      <c r="H31" s="46"/>
    </row>
    <row r="32" spans="1:8" ht="12.75">
      <c r="A32" s="52"/>
      <c r="B32" s="5">
        <v>12</v>
      </c>
      <c r="C32" s="6">
        <f t="shared" si="3"/>
        <v>40259</v>
      </c>
      <c r="D32" s="6">
        <f t="shared" si="0"/>
        <v>40265</v>
      </c>
      <c r="E32" s="8">
        <v>1</v>
      </c>
      <c r="F32" s="15">
        <f t="shared" si="4"/>
        <v>8</v>
      </c>
      <c r="G32" s="15">
        <f t="shared" si="5"/>
        <v>8</v>
      </c>
      <c r="H32" s="46"/>
    </row>
    <row r="33" spans="1:8" ht="12.75">
      <c r="A33" s="53"/>
      <c r="B33" s="11">
        <v>13</v>
      </c>
      <c r="C33" s="9">
        <f t="shared" si="3"/>
        <v>40266</v>
      </c>
      <c r="D33" s="9">
        <f t="shared" si="0"/>
        <v>40272</v>
      </c>
      <c r="E33" s="10">
        <v>2</v>
      </c>
      <c r="F33" s="16">
        <f t="shared" si="4"/>
        <v>8</v>
      </c>
      <c r="G33" s="16">
        <f t="shared" si="5"/>
        <v>9</v>
      </c>
      <c r="H33" s="47"/>
    </row>
    <row r="34" spans="1:8" ht="12.75">
      <c r="A34" s="51" t="s">
        <v>19</v>
      </c>
      <c r="B34" s="3">
        <v>14</v>
      </c>
      <c r="C34" s="4">
        <f>D33+1</f>
        <v>40273</v>
      </c>
      <c r="D34" s="4">
        <f t="shared" si="0"/>
        <v>40279</v>
      </c>
      <c r="E34" s="7">
        <v>2</v>
      </c>
      <c r="F34" s="14">
        <f t="shared" si="4"/>
        <v>8</v>
      </c>
      <c r="G34" s="14">
        <f t="shared" si="5"/>
        <v>10</v>
      </c>
      <c r="H34" s="45">
        <f>SUM(E34:E37)</f>
        <v>6</v>
      </c>
    </row>
    <row r="35" spans="1:8" ht="12.75">
      <c r="A35" s="52"/>
      <c r="B35" s="5">
        <v>15</v>
      </c>
      <c r="C35" s="6">
        <f t="shared" si="3"/>
        <v>40280</v>
      </c>
      <c r="D35" s="6">
        <f t="shared" si="0"/>
        <v>40286</v>
      </c>
      <c r="E35" s="8">
        <v>1</v>
      </c>
      <c r="F35" s="15">
        <f t="shared" si="4"/>
        <v>8</v>
      </c>
      <c r="G35" s="15">
        <f t="shared" si="5"/>
        <v>11</v>
      </c>
      <c r="H35" s="46"/>
    </row>
    <row r="36" spans="1:8" ht="12.75">
      <c r="A36" s="52"/>
      <c r="B36" s="5">
        <v>16</v>
      </c>
      <c r="C36" s="6">
        <f t="shared" si="3"/>
        <v>40287</v>
      </c>
      <c r="D36" s="6">
        <f t="shared" si="0"/>
        <v>40293</v>
      </c>
      <c r="E36" s="8">
        <v>2</v>
      </c>
      <c r="F36" s="15">
        <f t="shared" si="4"/>
        <v>9</v>
      </c>
      <c r="G36" s="15">
        <f t="shared" si="5"/>
        <v>11</v>
      </c>
      <c r="H36" s="46"/>
    </row>
    <row r="37" spans="1:8" ht="12.75">
      <c r="A37" s="53"/>
      <c r="B37" s="11">
        <v>17</v>
      </c>
      <c r="C37" s="9">
        <f t="shared" si="3"/>
        <v>40294</v>
      </c>
      <c r="D37" s="9">
        <f t="shared" si="0"/>
        <v>40300</v>
      </c>
      <c r="E37" s="10">
        <v>1</v>
      </c>
      <c r="F37" s="16">
        <f t="shared" si="4"/>
        <v>10</v>
      </c>
      <c r="G37" s="16">
        <f t="shared" si="5"/>
        <v>11</v>
      </c>
      <c r="H37" s="47"/>
    </row>
    <row r="38" spans="1:8" ht="12.75">
      <c r="A38" s="51" t="s">
        <v>20</v>
      </c>
      <c r="B38" s="3">
        <v>18</v>
      </c>
      <c r="C38" s="4">
        <f t="shared" si="3"/>
        <v>40301</v>
      </c>
      <c r="D38" s="4">
        <f t="shared" si="0"/>
        <v>40307</v>
      </c>
      <c r="E38" s="7">
        <v>2</v>
      </c>
      <c r="F38" s="14">
        <f t="shared" si="4"/>
        <v>10</v>
      </c>
      <c r="G38" s="14">
        <f t="shared" si="5"/>
        <v>11</v>
      </c>
      <c r="H38" s="45">
        <f>SUM(E38:E41)</f>
        <v>4</v>
      </c>
    </row>
    <row r="39" spans="1:8" ht="12.75">
      <c r="A39" s="52"/>
      <c r="B39" s="5">
        <v>19</v>
      </c>
      <c r="C39" s="6">
        <f>D38+1</f>
        <v>40308</v>
      </c>
      <c r="D39" s="6">
        <f t="shared" si="0"/>
        <v>40314</v>
      </c>
      <c r="E39" s="8"/>
      <c r="F39" s="15">
        <f t="shared" si="4"/>
        <v>9</v>
      </c>
      <c r="G39" s="15">
        <f t="shared" si="5"/>
        <v>11</v>
      </c>
      <c r="H39" s="46"/>
    </row>
    <row r="40" spans="1:8" ht="12.75">
      <c r="A40" s="52"/>
      <c r="B40" s="5">
        <v>20</v>
      </c>
      <c r="C40" s="6">
        <f t="shared" si="3"/>
        <v>40315</v>
      </c>
      <c r="D40" s="6">
        <f t="shared" si="0"/>
        <v>40321</v>
      </c>
      <c r="E40" s="8"/>
      <c r="F40" s="15">
        <f t="shared" si="4"/>
        <v>8</v>
      </c>
      <c r="G40" s="15">
        <f t="shared" si="5"/>
        <v>11</v>
      </c>
      <c r="H40" s="46"/>
    </row>
    <row r="41" spans="1:8" ht="12.75">
      <c r="A41" s="53"/>
      <c r="B41" s="11">
        <v>21</v>
      </c>
      <c r="C41" s="9">
        <f t="shared" si="3"/>
        <v>40322</v>
      </c>
      <c r="D41" s="9">
        <f t="shared" si="0"/>
        <v>40328</v>
      </c>
      <c r="E41" s="10">
        <v>2</v>
      </c>
      <c r="F41" s="16">
        <f t="shared" si="4"/>
        <v>9</v>
      </c>
      <c r="G41" s="16">
        <f t="shared" si="5"/>
        <v>11</v>
      </c>
      <c r="H41" s="47"/>
    </row>
    <row r="42" spans="1:8" ht="12.75">
      <c r="A42" s="51" t="s">
        <v>21</v>
      </c>
      <c r="B42" s="3">
        <v>22</v>
      </c>
      <c r="C42" s="4">
        <f t="shared" si="3"/>
        <v>40329</v>
      </c>
      <c r="D42" s="4">
        <f t="shared" si="0"/>
        <v>40335</v>
      </c>
      <c r="E42" s="7">
        <v>1</v>
      </c>
      <c r="F42" s="14">
        <f t="shared" si="4"/>
        <v>10</v>
      </c>
      <c r="G42" s="14">
        <f t="shared" si="5"/>
        <v>11</v>
      </c>
      <c r="H42" s="45">
        <f>SUM(E42:E46)</f>
        <v>5</v>
      </c>
    </row>
    <row r="43" spans="1:8" ht="12.75">
      <c r="A43" s="52"/>
      <c r="B43" s="5">
        <v>23</v>
      </c>
      <c r="C43" s="6">
        <f>D42+1</f>
        <v>40336</v>
      </c>
      <c r="D43" s="6">
        <f t="shared" si="0"/>
        <v>40342</v>
      </c>
      <c r="E43" s="8">
        <v>2</v>
      </c>
      <c r="F43" s="15">
        <f t="shared" si="4"/>
        <v>10</v>
      </c>
      <c r="G43" s="15">
        <f t="shared" si="5"/>
        <v>11</v>
      </c>
      <c r="H43" s="46"/>
    </row>
    <row r="44" spans="1:8" ht="12.75">
      <c r="A44" s="52"/>
      <c r="B44" s="5">
        <v>24</v>
      </c>
      <c r="C44" s="6">
        <f t="shared" si="3"/>
        <v>40343</v>
      </c>
      <c r="D44" s="6">
        <f t="shared" si="0"/>
        <v>40349</v>
      </c>
      <c r="E44" s="8"/>
      <c r="F44" s="15">
        <f t="shared" si="4"/>
        <v>9</v>
      </c>
      <c r="G44" s="15">
        <f t="shared" si="5"/>
        <v>11</v>
      </c>
      <c r="H44" s="46"/>
    </row>
    <row r="45" spans="1:8" ht="12.75">
      <c r="A45" s="52"/>
      <c r="B45" s="5">
        <v>25</v>
      </c>
      <c r="C45" s="6">
        <f t="shared" si="3"/>
        <v>40350</v>
      </c>
      <c r="D45" s="6">
        <f t="shared" si="0"/>
        <v>40356</v>
      </c>
      <c r="E45" s="8"/>
      <c r="F45" s="15">
        <f t="shared" si="4"/>
        <v>8</v>
      </c>
      <c r="G45" s="15">
        <f t="shared" si="5"/>
        <v>11</v>
      </c>
      <c r="H45" s="46"/>
    </row>
    <row r="46" spans="1:8" ht="12.75">
      <c r="A46" s="53"/>
      <c r="B46" s="11">
        <v>26</v>
      </c>
      <c r="C46" s="9">
        <f t="shared" si="3"/>
        <v>40357</v>
      </c>
      <c r="D46" s="9">
        <f t="shared" si="0"/>
        <v>40363</v>
      </c>
      <c r="E46" s="10">
        <v>2</v>
      </c>
      <c r="F46" s="16">
        <f t="shared" si="4"/>
        <v>8</v>
      </c>
      <c r="G46" s="16">
        <f t="shared" si="5"/>
        <v>11</v>
      </c>
      <c r="H46" s="47"/>
    </row>
    <row r="47" spans="1:8" ht="12.75">
      <c r="A47" s="51" t="s">
        <v>22</v>
      </c>
      <c r="B47" s="3">
        <v>27</v>
      </c>
      <c r="C47" s="4">
        <f>D46+1</f>
        <v>40364</v>
      </c>
      <c r="D47" s="4">
        <f t="shared" si="0"/>
        <v>40370</v>
      </c>
      <c r="E47" s="7">
        <v>2</v>
      </c>
      <c r="F47" s="14">
        <f t="shared" si="4"/>
        <v>8</v>
      </c>
      <c r="G47" s="14">
        <f t="shared" si="5"/>
        <v>11</v>
      </c>
      <c r="H47" s="45">
        <f>SUM(E47:E50)</f>
        <v>6</v>
      </c>
    </row>
    <row r="48" spans="1:8" ht="12.75">
      <c r="A48" s="52"/>
      <c r="B48" s="5">
        <v>28</v>
      </c>
      <c r="C48" s="6">
        <f t="shared" si="3"/>
        <v>40371</v>
      </c>
      <c r="D48" s="6">
        <f t="shared" si="0"/>
        <v>40377</v>
      </c>
      <c r="E48" s="8">
        <v>1</v>
      </c>
      <c r="F48" s="15">
        <f t="shared" si="4"/>
        <v>8</v>
      </c>
      <c r="G48" s="15">
        <f t="shared" si="5"/>
        <v>11</v>
      </c>
      <c r="H48" s="46"/>
    </row>
    <row r="49" spans="1:8" ht="12.75">
      <c r="A49" s="52"/>
      <c r="B49" s="5">
        <v>29</v>
      </c>
      <c r="C49" s="6">
        <f t="shared" si="3"/>
        <v>40378</v>
      </c>
      <c r="D49" s="6">
        <f t="shared" si="0"/>
        <v>40384</v>
      </c>
      <c r="E49" s="8">
        <v>2</v>
      </c>
      <c r="F49" s="15">
        <f t="shared" si="4"/>
        <v>8</v>
      </c>
      <c r="G49" s="15">
        <f t="shared" si="5"/>
        <v>11</v>
      </c>
      <c r="H49" s="46"/>
    </row>
    <row r="50" spans="1:8" ht="12.75">
      <c r="A50" s="53"/>
      <c r="B50" s="11">
        <v>30</v>
      </c>
      <c r="C50" s="9">
        <f t="shared" si="3"/>
        <v>40385</v>
      </c>
      <c r="D50" s="9">
        <f t="shared" si="0"/>
        <v>40391</v>
      </c>
      <c r="E50" s="10">
        <v>1</v>
      </c>
      <c r="F50" s="16">
        <f t="shared" si="4"/>
        <v>8</v>
      </c>
      <c r="G50" s="16">
        <f t="shared" si="5"/>
        <v>11</v>
      </c>
      <c r="H50" s="47"/>
    </row>
    <row r="51" spans="1:8" ht="12.75">
      <c r="A51" s="51" t="s">
        <v>23</v>
      </c>
      <c r="B51" s="3">
        <v>31</v>
      </c>
      <c r="C51" s="4">
        <f t="shared" si="3"/>
        <v>40392</v>
      </c>
      <c r="D51" s="4">
        <f t="shared" si="0"/>
        <v>40398</v>
      </c>
      <c r="E51" s="7">
        <v>2</v>
      </c>
      <c r="F51" s="14">
        <f t="shared" si="4"/>
        <v>9</v>
      </c>
      <c r="G51" s="14">
        <f t="shared" si="5"/>
        <v>11</v>
      </c>
      <c r="H51" s="45">
        <f>SUM(E51:E54)</f>
        <v>5</v>
      </c>
    </row>
    <row r="52" spans="1:8" ht="12.75">
      <c r="A52" s="52"/>
      <c r="B52" s="5">
        <v>32</v>
      </c>
      <c r="C52" s="6">
        <f>D51+1</f>
        <v>40399</v>
      </c>
      <c r="D52" s="6">
        <f t="shared" si="0"/>
        <v>40405</v>
      </c>
      <c r="E52" s="8">
        <v>1</v>
      </c>
      <c r="F52" s="15">
        <f t="shared" si="4"/>
        <v>10</v>
      </c>
      <c r="G52" s="15">
        <f t="shared" si="5"/>
        <v>11</v>
      </c>
      <c r="H52" s="46"/>
    </row>
    <row r="53" spans="1:8" ht="12.75">
      <c r="A53" s="52"/>
      <c r="B53" s="5">
        <v>33</v>
      </c>
      <c r="C53" s="6">
        <f t="shared" si="3"/>
        <v>40406</v>
      </c>
      <c r="D53" s="6">
        <f t="shared" si="0"/>
        <v>40412</v>
      </c>
      <c r="E53" s="8">
        <v>2</v>
      </c>
      <c r="F53" s="15">
        <f t="shared" si="4"/>
        <v>10</v>
      </c>
      <c r="G53" s="15">
        <f t="shared" si="5"/>
        <v>11</v>
      </c>
      <c r="H53" s="46"/>
    </row>
    <row r="54" spans="1:8" ht="12.75">
      <c r="A54" s="53"/>
      <c r="B54" s="11">
        <v>34</v>
      </c>
      <c r="C54" s="9">
        <f t="shared" si="3"/>
        <v>40413</v>
      </c>
      <c r="D54" s="9">
        <f t="shared" si="0"/>
        <v>40419</v>
      </c>
      <c r="E54" s="10"/>
      <c r="F54" s="16">
        <f t="shared" si="4"/>
        <v>9</v>
      </c>
      <c r="G54" s="16">
        <f t="shared" si="5"/>
        <v>11</v>
      </c>
      <c r="H54" s="47"/>
    </row>
    <row r="55" spans="1:8" ht="12.75">
      <c r="A55" s="56" t="s">
        <v>24</v>
      </c>
      <c r="B55" s="3">
        <v>35</v>
      </c>
      <c r="C55" s="4">
        <f t="shared" si="3"/>
        <v>40420</v>
      </c>
      <c r="D55" s="4">
        <f t="shared" si="0"/>
        <v>40426</v>
      </c>
      <c r="E55" s="7"/>
      <c r="F55" s="14">
        <f t="shared" si="4"/>
        <v>8</v>
      </c>
      <c r="G55" s="14">
        <f t="shared" si="5"/>
        <v>11</v>
      </c>
      <c r="H55" s="45">
        <f>SUM(E55:E59)</f>
        <v>5</v>
      </c>
    </row>
    <row r="56" spans="1:8" ht="12.75">
      <c r="A56" s="57"/>
      <c r="B56" s="5">
        <v>36</v>
      </c>
      <c r="C56" s="6">
        <f>D55+1</f>
        <v>40427</v>
      </c>
      <c r="D56" s="6">
        <f t="shared" si="0"/>
        <v>40433</v>
      </c>
      <c r="E56" s="8">
        <v>2</v>
      </c>
      <c r="F56" s="15">
        <f t="shared" si="4"/>
        <v>9</v>
      </c>
      <c r="G56" s="15">
        <f t="shared" si="5"/>
        <v>11</v>
      </c>
      <c r="H56" s="46"/>
    </row>
    <row r="57" spans="1:8" ht="12.75">
      <c r="A57" s="57"/>
      <c r="B57" s="5">
        <v>37</v>
      </c>
      <c r="C57" s="6">
        <f t="shared" si="3"/>
        <v>40434</v>
      </c>
      <c r="D57" s="6">
        <f t="shared" si="0"/>
        <v>40440</v>
      </c>
      <c r="E57" s="18">
        <v>1</v>
      </c>
      <c r="F57" s="15">
        <f t="shared" si="4"/>
        <v>10</v>
      </c>
      <c r="G57" s="15">
        <f t="shared" si="5"/>
        <v>11</v>
      </c>
      <c r="H57" s="46"/>
    </row>
    <row r="58" spans="1:8" ht="12.75">
      <c r="A58" s="57"/>
      <c r="B58" s="5">
        <v>38</v>
      </c>
      <c r="C58" s="6">
        <f t="shared" si="3"/>
        <v>40441</v>
      </c>
      <c r="D58" s="6">
        <f t="shared" si="0"/>
        <v>40447</v>
      </c>
      <c r="E58" s="8">
        <v>2</v>
      </c>
      <c r="F58" s="15">
        <f t="shared" si="4"/>
        <v>10</v>
      </c>
      <c r="G58" s="15">
        <f t="shared" si="5"/>
        <v>11</v>
      </c>
      <c r="H58" s="46"/>
    </row>
    <row r="59" spans="1:8" ht="12.75">
      <c r="A59" s="58"/>
      <c r="B59" s="11">
        <v>39</v>
      </c>
      <c r="C59" s="9">
        <f t="shared" si="3"/>
        <v>40448</v>
      </c>
      <c r="D59" s="9">
        <f t="shared" si="0"/>
        <v>40454</v>
      </c>
      <c r="E59" s="10"/>
      <c r="F59" s="16">
        <f t="shared" si="4"/>
        <v>9</v>
      </c>
      <c r="G59" s="16">
        <f t="shared" si="5"/>
        <v>11</v>
      </c>
      <c r="H59" s="47"/>
    </row>
    <row r="60" spans="1:8" ht="12.75">
      <c r="A60" s="51" t="s">
        <v>25</v>
      </c>
      <c r="B60" s="3">
        <v>40</v>
      </c>
      <c r="C60" s="4">
        <f>D59+1</f>
        <v>40455</v>
      </c>
      <c r="D60" s="4">
        <f t="shared" si="0"/>
        <v>40461</v>
      </c>
      <c r="E60" s="7"/>
      <c r="F60" s="14">
        <f t="shared" si="4"/>
        <v>8</v>
      </c>
      <c r="G60" s="14">
        <f t="shared" si="5"/>
        <v>11</v>
      </c>
      <c r="H60" s="45">
        <f>SUM(E60:E63)</f>
        <v>5</v>
      </c>
    </row>
    <row r="61" spans="1:8" ht="12.75">
      <c r="A61" s="52"/>
      <c r="B61" s="5">
        <v>41</v>
      </c>
      <c r="C61" s="6">
        <f t="shared" si="3"/>
        <v>40462</v>
      </c>
      <c r="D61" s="6">
        <f t="shared" si="0"/>
        <v>40468</v>
      </c>
      <c r="E61" s="8">
        <v>2</v>
      </c>
      <c r="F61" s="15">
        <f t="shared" si="4"/>
        <v>8</v>
      </c>
      <c r="G61" s="15">
        <f t="shared" si="5"/>
        <v>11</v>
      </c>
      <c r="H61" s="46"/>
    </row>
    <row r="62" spans="1:8" ht="12.75">
      <c r="A62" s="52"/>
      <c r="B62" s="5">
        <v>42</v>
      </c>
      <c r="C62" s="6">
        <f t="shared" si="3"/>
        <v>40469</v>
      </c>
      <c r="D62" s="6">
        <f t="shared" si="0"/>
        <v>40475</v>
      </c>
      <c r="E62" s="8">
        <v>1</v>
      </c>
      <c r="F62" s="15">
        <f t="shared" si="4"/>
        <v>8</v>
      </c>
      <c r="G62" s="15">
        <f t="shared" si="5"/>
        <v>11</v>
      </c>
      <c r="H62" s="46"/>
    </row>
    <row r="63" spans="1:8" ht="12.75">
      <c r="A63" s="53"/>
      <c r="B63" s="11">
        <v>43</v>
      </c>
      <c r="C63" s="9">
        <f t="shared" si="3"/>
        <v>40476</v>
      </c>
      <c r="D63" s="9">
        <f t="shared" si="0"/>
        <v>40482</v>
      </c>
      <c r="E63" s="10">
        <v>2</v>
      </c>
      <c r="F63" s="16">
        <f t="shared" si="4"/>
        <v>8</v>
      </c>
      <c r="G63" s="16">
        <f t="shared" si="5"/>
        <v>11</v>
      </c>
      <c r="H63" s="47"/>
    </row>
    <row r="64" spans="1:8" ht="12.75">
      <c r="A64" s="51" t="s">
        <v>26</v>
      </c>
      <c r="B64" s="3">
        <v>44</v>
      </c>
      <c r="C64" s="4">
        <f t="shared" si="3"/>
        <v>40483</v>
      </c>
      <c r="D64" s="4">
        <f t="shared" si="0"/>
        <v>40489</v>
      </c>
      <c r="E64" s="7">
        <v>1</v>
      </c>
      <c r="F64" s="14">
        <f t="shared" si="4"/>
        <v>8</v>
      </c>
      <c r="G64" s="14">
        <f t="shared" si="5"/>
        <v>11</v>
      </c>
      <c r="H64" s="45">
        <f>SUM(E64:E67)</f>
        <v>6</v>
      </c>
    </row>
    <row r="65" spans="1:8" ht="12.75">
      <c r="A65" s="52"/>
      <c r="B65" s="5">
        <v>45</v>
      </c>
      <c r="C65" s="6">
        <f>D64+1</f>
        <v>40490</v>
      </c>
      <c r="D65" s="6">
        <f t="shared" si="0"/>
        <v>40496</v>
      </c>
      <c r="E65" s="8">
        <v>2</v>
      </c>
      <c r="F65" s="15">
        <f t="shared" si="4"/>
        <v>8</v>
      </c>
      <c r="G65" s="15">
        <f t="shared" si="5"/>
        <v>11</v>
      </c>
      <c r="H65" s="46"/>
    </row>
    <row r="66" spans="1:8" ht="12.75">
      <c r="A66" s="52"/>
      <c r="B66" s="5">
        <v>46</v>
      </c>
      <c r="C66" s="6">
        <f t="shared" si="3"/>
        <v>40497</v>
      </c>
      <c r="D66" s="6">
        <f t="shared" si="0"/>
        <v>40503</v>
      </c>
      <c r="E66" s="8">
        <v>1</v>
      </c>
      <c r="F66" s="15">
        <f t="shared" si="4"/>
        <v>9</v>
      </c>
      <c r="G66" s="15">
        <f t="shared" si="5"/>
        <v>11</v>
      </c>
      <c r="H66" s="46"/>
    </row>
    <row r="67" spans="1:8" ht="12.75">
      <c r="A67" s="53"/>
      <c r="B67" s="11">
        <v>47</v>
      </c>
      <c r="C67" s="9">
        <f t="shared" si="3"/>
        <v>40504</v>
      </c>
      <c r="D67" s="9">
        <f t="shared" si="0"/>
        <v>40510</v>
      </c>
      <c r="E67" s="10">
        <v>2</v>
      </c>
      <c r="F67" s="16">
        <f t="shared" si="4"/>
        <v>10</v>
      </c>
      <c r="G67" s="16">
        <f t="shared" si="5"/>
        <v>11</v>
      </c>
      <c r="H67" s="47"/>
    </row>
    <row r="68" spans="1:8" ht="12.75">
      <c r="A68" s="51" t="s">
        <v>27</v>
      </c>
      <c r="B68" s="3">
        <v>48</v>
      </c>
      <c r="C68" s="4">
        <f t="shared" si="3"/>
        <v>40511</v>
      </c>
      <c r="D68" s="4">
        <f t="shared" si="0"/>
        <v>40517</v>
      </c>
      <c r="E68" s="7">
        <v>1</v>
      </c>
      <c r="F68" s="14">
        <f t="shared" si="4"/>
        <v>10</v>
      </c>
      <c r="G68" s="14">
        <f t="shared" si="5"/>
        <v>11</v>
      </c>
      <c r="H68" s="45">
        <f>SUM(E68:E72)</f>
        <v>4</v>
      </c>
    </row>
    <row r="69" spans="1:8" ht="12.75">
      <c r="A69" s="52"/>
      <c r="B69" s="5">
        <v>49</v>
      </c>
      <c r="C69" s="6">
        <f>D68+1</f>
        <v>40518</v>
      </c>
      <c r="D69" s="6">
        <f t="shared" si="0"/>
        <v>40524</v>
      </c>
      <c r="E69" s="8"/>
      <c r="F69" s="15">
        <f t="shared" si="4"/>
        <v>9</v>
      </c>
      <c r="G69" s="15">
        <f t="shared" si="5"/>
        <v>11</v>
      </c>
      <c r="H69" s="46"/>
    </row>
    <row r="70" spans="1:8" ht="12.75">
      <c r="A70" s="52"/>
      <c r="B70" s="5">
        <v>50</v>
      </c>
      <c r="C70" s="6">
        <f t="shared" si="3"/>
        <v>40525</v>
      </c>
      <c r="D70" s="6">
        <f t="shared" si="0"/>
        <v>40531</v>
      </c>
      <c r="E70" s="8"/>
      <c r="F70" s="15">
        <f t="shared" si="4"/>
        <v>8</v>
      </c>
      <c r="G70" s="15">
        <f t="shared" si="5"/>
        <v>11</v>
      </c>
      <c r="H70" s="46"/>
    </row>
    <row r="71" spans="1:8" ht="12.75">
      <c r="A71" s="52"/>
      <c r="B71" s="5">
        <v>51</v>
      </c>
      <c r="C71" s="6">
        <f t="shared" si="3"/>
        <v>40532</v>
      </c>
      <c r="D71" s="6">
        <f t="shared" si="0"/>
        <v>40538</v>
      </c>
      <c r="E71" s="8">
        <v>2</v>
      </c>
      <c r="F71" s="15">
        <f>SUBTOTAL(3,E60:E71)</f>
        <v>9</v>
      </c>
      <c r="G71" s="15">
        <f>SUBTOTAL(3,E57:E71)</f>
        <v>11</v>
      </c>
      <c r="H71" s="46"/>
    </row>
    <row r="72" spans="1:8" ht="12.75">
      <c r="A72" s="53"/>
      <c r="B72" s="11">
        <v>52</v>
      </c>
      <c r="C72" s="9">
        <f>D71+1</f>
        <v>40539</v>
      </c>
      <c r="D72" s="9">
        <f>C72+6</f>
        <v>40545</v>
      </c>
      <c r="E72" s="10">
        <v>1</v>
      </c>
      <c r="F72" s="16">
        <f>SUBTOTAL(3,E61:E72)</f>
        <v>10</v>
      </c>
      <c r="G72" s="16">
        <f>SUBTOTAL(3,E58:E72)</f>
        <v>11</v>
      </c>
      <c r="H72" s="47"/>
    </row>
    <row r="73" spans="1:8" ht="12.75">
      <c r="A73" s="54" t="s">
        <v>5</v>
      </c>
      <c r="B73" s="55"/>
      <c r="C73" s="55"/>
      <c r="D73" s="55"/>
      <c r="E73" s="12">
        <f>SUBTOTAL(9,E21:E72)</f>
        <v>61</v>
      </c>
      <c r="F73" s="13"/>
      <c r="G73" s="13"/>
      <c r="H73" s="12">
        <f>SUBTOTAL(9,H21:H72)</f>
        <v>61</v>
      </c>
    </row>
    <row r="74" spans="1:8" s="63" customFormat="1" ht="12.75">
      <c r="A74" s="59" t="s">
        <v>28</v>
      </c>
      <c r="B74" s="60"/>
      <c r="C74" s="60"/>
      <c r="D74" s="60"/>
      <c r="E74" s="61"/>
      <c r="F74" s="62"/>
      <c r="G74" s="62"/>
      <c r="H74" s="61"/>
    </row>
    <row r="75" spans="1:8" ht="12.75">
      <c r="A75" s="72" t="s">
        <v>6</v>
      </c>
      <c r="B75" s="17"/>
      <c r="C75" s="17"/>
      <c r="D75" s="17"/>
      <c r="E75" s="17"/>
      <c r="F75" s="17"/>
      <c r="G75" s="17"/>
      <c r="H75" s="17"/>
    </row>
    <row r="76" spans="1:8" ht="12.75">
      <c r="A76" s="72" t="s">
        <v>11</v>
      </c>
      <c r="B76" s="17"/>
      <c r="C76" s="17"/>
      <c r="D76" s="17"/>
      <c r="E76" s="17"/>
      <c r="F76" s="17"/>
      <c r="G76" s="17"/>
      <c r="H76" s="17"/>
    </row>
    <row r="77" spans="1:8" ht="12.75">
      <c r="A77" s="72" t="s">
        <v>35</v>
      </c>
      <c r="B77" s="17"/>
      <c r="C77" s="17"/>
      <c r="D77" s="17"/>
      <c r="E77" s="17"/>
      <c r="F77" s="17"/>
      <c r="G77" s="17"/>
      <c r="H77" s="17"/>
    </row>
  </sheetData>
  <sheetProtection/>
  <mergeCells count="39">
    <mergeCell ref="H64:H67"/>
    <mergeCell ref="H68:H72"/>
    <mergeCell ref="A73:D73"/>
    <mergeCell ref="A16:A20"/>
    <mergeCell ref="H16:H20"/>
    <mergeCell ref="A21:A24"/>
    <mergeCell ref="A25:A28"/>
    <mergeCell ref="A29:A33"/>
    <mergeCell ref="A34:A37"/>
    <mergeCell ref="A55:A59"/>
    <mergeCell ref="A60:A63"/>
    <mergeCell ref="A64:A67"/>
    <mergeCell ref="A68:A72"/>
    <mergeCell ref="A42:A46"/>
    <mergeCell ref="A47:A50"/>
    <mergeCell ref="A51:A54"/>
    <mergeCell ref="H42:H46"/>
    <mergeCell ref="A38:A41"/>
    <mergeCell ref="H47:H50"/>
    <mergeCell ref="H51:H54"/>
    <mergeCell ref="H55:H59"/>
    <mergeCell ref="H60:H63"/>
    <mergeCell ref="H29:H33"/>
    <mergeCell ref="H34:H37"/>
    <mergeCell ref="H38:H41"/>
    <mergeCell ref="H21:H24"/>
    <mergeCell ref="H25:H28"/>
    <mergeCell ref="A3:A6"/>
    <mergeCell ref="H3:H6"/>
    <mergeCell ref="A7:A11"/>
    <mergeCell ref="H7:H11"/>
    <mergeCell ref="A12:A15"/>
    <mergeCell ref="H12:H15"/>
    <mergeCell ref="A1:A2"/>
    <mergeCell ref="B1:D1"/>
    <mergeCell ref="E1:E2"/>
    <mergeCell ref="F1:F2"/>
    <mergeCell ref="G1:G2"/>
    <mergeCell ref="H1:H2"/>
  </mergeCells>
  <conditionalFormatting sqref="F3:G72">
    <cfRule type="cellIs" priority="8" dxfId="10" operator="greaterThanOrEqual" stopIfTrue="1">
      <formula>12</formula>
    </cfRule>
  </conditionalFormatting>
  <conditionalFormatting sqref="H3:H21 H34 H47 H60">
    <cfRule type="cellIs" priority="7" dxfId="10" operator="greaterThan" stopIfTrue="1">
      <formula>7</formula>
    </cfRule>
  </conditionalFormatting>
  <printOptions horizontalCentered="1"/>
  <pageMargins left="0.3937007874015748" right="0.3937007874015748" top="0.79" bottom="0.5905511811023623" header="0.3937007874015748" footer="0.2755905511811024"/>
  <pageSetup fitToHeight="0" fitToWidth="1" horizontalDpi="300" verticalDpi="300" orientation="landscape" paperSize="9" r:id="rId2"/>
  <headerFooter alignWithMargins="0">
    <oddHeader xml:space="preserve">&amp;L&amp;"Arial,Gras"&amp;14 &amp;C&amp;"Arial,Gras"&amp;14&amp;F - &amp;A&amp;R&amp;"Arial,Gras"&amp;14 </oddHeader>
    <oddFooter>&amp;L&amp;"Arial Narrow,Italique"&amp;8&amp;G&amp;C&amp;"Arial Narrow,Italique"&amp;8&amp;Z&amp;F&amp;R&amp;"Arial Narrow,Italique"&amp;8&amp;P/&amp;N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zoomScalePageLayoutView="0" workbookViewId="0" topLeftCell="A1">
      <pane ySplit="2" topLeftCell="A51" activePane="bottomLeft" state="frozen"/>
      <selection pane="topLeft" activeCell="A1" sqref="A1"/>
      <selection pane="bottomLeft" activeCell="E61" sqref="E61"/>
    </sheetView>
  </sheetViews>
  <sheetFormatPr defaultColWidth="11.421875" defaultRowHeight="12.75"/>
  <cols>
    <col min="1" max="1" width="5.28125" style="0" customWidth="1"/>
    <col min="2" max="2" width="3.140625" style="0" bestFit="1" customWidth="1"/>
    <col min="3" max="4" width="10.140625" style="0" bestFit="1" customWidth="1"/>
    <col min="5" max="5" width="6.8515625" style="0" customWidth="1"/>
    <col min="6" max="6" width="11.140625" style="0" customWidth="1"/>
    <col min="7" max="7" width="6.421875" style="0" customWidth="1"/>
  </cols>
  <sheetData>
    <row r="1" spans="1:7" ht="19.5" customHeight="1">
      <c r="A1" s="37" t="s">
        <v>0</v>
      </c>
      <c r="B1" s="39" t="s">
        <v>1</v>
      </c>
      <c r="C1" s="40"/>
      <c r="D1" s="40"/>
      <c r="E1" s="41" t="s">
        <v>33</v>
      </c>
      <c r="F1" s="43" t="s">
        <v>34</v>
      </c>
      <c r="G1" s="43" t="s">
        <v>9</v>
      </c>
    </row>
    <row r="2" spans="1:7" ht="19.5" customHeight="1">
      <c r="A2" s="38"/>
      <c r="B2" s="1" t="s">
        <v>2</v>
      </c>
      <c r="C2" s="2" t="s">
        <v>3</v>
      </c>
      <c r="D2" s="2" t="s">
        <v>4</v>
      </c>
      <c r="E2" s="42"/>
      <c r="F2" s="44"/>
      <c r="G2" s="44"/>
    </row>
    <row r="3" spans="1:7" ht="12.75" customHeight="1">
      <c r="A3" s="48" t="s">
        <v>12</v>
      </c>
      <c r="B3" s="19">
        <v>36</v>
      </c>
      <c r="C3" s="20">
        <v>40056</v>
      </c>
      <c r="D3" s="20">
        <v>40062</v>
      </c>
      <c r="E3" s="64"/>
      <c r="F3" s="22"/>
      <c r="G3" s="34">
        <f>SUM(E3:E6)</f>
        <v>0</v>
      </c>
    </row>
    <row r="4" spans="1:7" ht="12.75">
      <c r="A4" s="49"/>
      <c r="B4" s="23">
        <v>37</v>
      </c>
      <c r="C4" s="24">
        <v>40063</v>
      </c>
      <c r="D4" s="24">
        <v>40069</v>
      </c>
      <c r="E4" s="65"/>
      <c r="F4" s="26"/>
      <c r="G4" s="35"/>
    </row>
    <row r="5" spans="1:7" ht="12.75">
      <c r="A5" s="49"/>
      <c r="B5" s="23">
        <v>38</v>
      </c>
      <c r="C5" s="24">
        <v>40070</v>
      </c>
      <c r="D5" s="24">
        <v>40076</v>
      </c>
      <c r="E5" s="65"/>
      <c r="F5" s="26"/>
      <c r="G5" s="35"/>
    </row>
    <row r="6" spans="1:7" ht="12.75">
      <c r="A6" s="50"/>
      <c r="B6" s="27">
        <v>39</v>
      </c>
      <c r="C6" s="28">
        <v>40077</v>
      </c>
      <c r="D6" s="28">
        <v>40083</v>
      </c>
      <c r="E6" s="66"/>
      <c r="F6" s="30"/>
      <c r="G6" s="36"/>
    </row>
    <row r="7" spans="1:7" ht="12.75" customHeight="1">
      <c r="A7" s="48" t="s">
        <v>13</v>
      </c>
      <c r="B7" s="19">
        <v>40</v>
      </c>
      <c r="C7" s="20">
        <v>40084</v>
      </c>
      <c r="D7" s="20">
        <v>40090</v>
      </c>
      <c r="E7" s="64"/>
      <c r="F7" s="22"/>
      <c r="G7" s="34">
        <f>SUM(E7:E11)</f>
        <v>0</v>
      </c>
    </row>
    <row r="8" spans="1:7" ht="12.75">
      <c r="A8" s="49"/>
      <c r="B8" s="23">
        <v>41</v>
      </c>
      <c r="C8" s="24">
        <v>40091</v>
      </c>
      <c r="D8" s="24">
        <v>40097</v>
      </c>
      <c r="E8" s="65"/>
      <c r="F8" s="26"/>
      <c r="G8" s="35"/>
    </row>
    <row r="9" spans="1:7" ht="12.75">
      <c r="A9" s="49"/>
      <c r="B9" s="23">
        <v>42</v>
      </c>
      <c r="C9" s="24">
        <v>40098</v>
      </c>
      <c r="D9" s="24">
        <v>40104</v>
      </c>
      <c r="E9" s="65"/>
      <c r="F9" s="26"/>
      <c r="G9" s="35"/>
    </row>
    <row r="10" spans="1:7" ht="12.75">
      <c r="A10" s="49"/>
      <c r="B10" s="23">
        <v>43</v>
      </c>
      <c r="C10" s="24">
        <v>40105</v>
      </c>
      <c r="D10" s="24">
        <v>40111</v>
      </c>
      <c r="E10" s="65"/>
      <c r="F10" s="26"/>
      <c r="G10" s="35"/>
    </row>
    <row r="11" spans="1:7" ht="12.75">
      <c r="A11" s="50"/>
      <c r="B11" s="27">
        <v>44</v>
      </c>
      <c r="C11" s="28">
        <v>40112</v>
      </c>
      <c r="D11" s="28">
        <v>40118</v>
      </c>
      <c r="E11" s="66"/>
      <c r="F11" s="30"/>
      <c r="G11" s="36"/>
    </row>
    <row r="12" spans="1:7" ht="12.75" customHeight="1">
      <c r="A12" s="48" t="s">
        <v>14</v>
      </c>
      <c r="B12" s="19">
        <v>45</v>
      </c>
      <c r="C12" s="20">
        <v>40119</v>
      </c>
      <c r="D12" s="20">
        <v>40125</v>
      </c>
      <c r="E12" s="64"/>
      <c r="F12" s="22"/>
      <c r="G12" s="34">
        <f>SUM(E12:E15)</f>
        <v>0</v>
      </c>
    </row>
    <row r="13" spans="1:7" ht="12.75">
      <c r="A13" s="49"/>
      <c r="B13" s="23">
        <v>46</v>
      </c>
      <c r="C13" s="24">
        <v>40126</v>
      </c>
      <c r="D13" s="24">
        <v>40132</v>
      </c>
      <c r="E13" s="65"/>
      <c r="F13" s="26"/>
      <c r="G13" s="35"/>
    </row>
    <row r="14" spans="1:7" ht="12.75">
      <c r="A14" s="49"/>
      <c r="B14" s="23">
        <v>47</v>
      </c>
      <c r="C14" s="24">
        <v>40133</v>
      </c>
      <c r="D14" s="24">
        <v>40139</v>
      </c>
      <c r="E14" s="65"/>
      <c r="F14" s="26"/>
      <c r="G14" s="35"/>
    </row>
    <row r="15" spans="1:7" ht="12.75">
      <c r="A15" s="50"/>
      <c r="B15" s="27">
        <v>48</v>
      </c>
      <c r="C15" s="28">
        <v>40140</v>
      </c>
      <c r="D15" s="28">
        <v>40146</v>
      </c>
      <c r="E15" s="66"/>
      <c r="F15" s="30"/>
      <c r="G15" s="36"/>
    </row>
    <row r="16" spans="1:7" ht="12.75">
      <c r="A16" s="48" t="s">
        <v>15</v>
      </c>
      <c r="B16" s="31">
        <v>49</v>
      </c>
      <c r="C16" s="20">
        <v>40147</v>
      </c>
      <c r="D16" s="20">
        <v>40153</v>
      </c>
      <c r="E16" s="64"/>
      <c r="F16" s="22"/>
      <c r="G16" s="34">
        <f>SUM(E16:E20)</f>
        <v>0</v>
      </c>
    </row>
    <row r="17" spans="1:7" ht="12.75" customHeight="1">
      <c r="A17" s="49"/>
      <c r="B17" s="32">
        <v>50</v>
      </c>
      <c r="C17" s="24">
        <v>40154</v>
      </c>
      <c r="D17" s="24">
        <v>40160</v>
      </c>
      <c r="E17" s="65"/>
      <c r="F17" s="26"/>
      <c r="G17" s="35"/>
    </row>
    <row r="18" spans="1:7" ht="12.75">
      <c r="A18" s="49"/>
      <c r="B18" s="32">
        <v>51</v>
      </c>
      <c r="C18" s="24">
        <v>40161</v>
      </c>
      <c r="D18" s="24">
        <v>40167</v>
      </c>
      <c r="E18" s="65"/>
      <c r="F18" s="26"/>
      <c r="G18" s="35"/>
    </row>
    <row r="19" spans="1:7" ht="12.75">
      <c r="A19" s="49"/>
      <c r="B19" s="32">
        <v>52</v>
      </c>
      <c r="C19" s="24">
        <v>40168</v>
      </c>
      <c r="D19" s="24">
        <v>40174</v>
      </c>
      <c r="E19" s="65"/>
      <c r="F19" s="26"/>
      <c r="G19" s="35"/>
    </row>
    <row r="20" spans="1:7" ht="12.75">
      <c r="A20" s="50"/>
      <c r="B20" s="33">
        <v>53</v>
      </c>
      <c r="C20" s="28">
        <v>40175</v>
      </c>
      <c r="D20" s="28">
        <v>40181</v>
      </c>
      <c r="E20" s="66"/>
      <c r="F20" s="30"/>
      <c r="G20" s="36"/>
    </row>
    <row r="21" spans="1:7" ht="12.75">
      <c r="A21" s="51" t="s">
        <v>16</v>
      </c>
      <c r="B21" s="3">
        <v>1</v>
      </c>
      <c r="C21" s="4">
        <f>D20+1</f>
        <v>40182</v>
      </c>
      <c r="D21" s="4">
        <f aca="true" t="shared" si="0" ref="D21:D71">C21+6</f>
        <v>40188</v>
      </c>
      <c r="E21" s="67">
        <v>9</v>
      </c>
      <c r="F21" s="14">
        <f>SUM(E10:E21)</f>
        <v>9</v>
      </c>
      <c r="G21" s="45">
        <f>SUM(E21:E24)</f>
        <v>36</v>
      </c>
    </row>
    <row r="22" spans="1:7" ht="12.75">
      <c r="A22" s="52"/>
      <c r="B22" s="5">
        <v>2</v>
      </c>
      <c r="C22" s="6">
        <f>D21+1</f>
        <v>40189</v>
      </c>
      <c r="D22" s="6">
        <f t="shared" si="0"/>
        <v>40195</v>
      </c>
      <c r="E22" s="68">
        <v>9</v>
      </c>
      <c r="F22" s="15">
        <f aca="true" t="shared" si="1" ref="F22:F72">SUM(E11:E22)</f>
        <v>18</v>
      </c>
      <c r="G22" s="46"/>
    </row>
    <row r="23" spans="1:7" ht="12.75">
      <c r="A23" s="52"/>
      <c r="B23" s="5">
        <v>3</v>
      </c>
      <c r="C23" s="6">
        <f>D22+1</f>
        <v>40196</v>
      </c>
      <c r="D23" s="6">
        <f t="shared" si="0"/>
        <v>40202</v>
      </c>
      <c r="E23" s="68">
        <v>9</v>
      </c>
      <c r="F23" s="15">
        <f t="shared" si="1"/>
        <v>27</v>
      </c>
      <c r="G23" s="46"/>
    </row>
    <row r="24" spans="1:7" ht="12.75">
      <c r="A24" s="53"/>
      <c r="B24" s="11">
        <v>4</v>
      </c>
      <c r="C24" s="9">
        <f aca="true" t="shared" si="2" ref="C24:C71">D23+1</f>
        <v>40203</v>
      </c>
      <c r="D24" s="9">
        <f t="shared" si="0"/>
        <v>40209</v>
      </c>
      <c r="E24" s="69">
        <v>9</v>
      </c>
      <c r="F24" s="16">
        <f t="shared" si="1"/>
        <v>36</v>
      </c>
      <c r="G24" s="47"/>
    </row>
    <row r="25" spans="1:7" ht="12.75">
      <c r="A25" s="51" t="s">
        <v>17</v>
      </c>
      <c r="B25" s="3">
        <v>5</v>
      </c>
      <c r="C25" s="4">
        <f t="shared" si="2"/>
        <v>40210</v>
      </c>
      <c r="D25" s="4">
        <f t="shared" si="0"/>
        <v>40216</v>
      </c>
      <c r="E25" s="67">
        <v>9</v>
      </c>
      <c r="F25" s="14">
        <f t="shared" si="1"/>
        <v>45</v>
      </c>
      <c r="G25" s="45">
        <f>SUM(E25:E28)</f>
        <v>36</v>
      </c>
    </row>
    <row r="26" spans="1:7" ht="12.75">
      <c r="A26" s="52"/>
      <c r="B26" s="5">
        <v>6</v>
      </c>
      <c r="C26" s="6">
        <f>D25+1</f>
        <v>40217</v>
      </c>
      <c r="D26" s="6">
        <f t="shared" si="0"/>
        <v>40223</v>
      </c>
      <c r="E26" s="68">
        <v>9</v>
      </c>
      <c r="F26" s="15">
        <f t="shared" si="1"/>
        <v>54</v>
      </c>
      <c r="G26" s="46"/>
    </row>
    <row r="27" spans="1:7" ht="12.75">
      <c r="A27" s="52"/>
      <c r="B27" s="5">
        <v>7</v>
      </c>
      <c r="C27" s="6">
        <f t="shared" si="2"/>
        <v>40224</v>
      </c>
      <c r="D27" s="6">
        <f t="shared" si="0"/>
        <v>40230</v>
      </c>
      <c r="E27" s="68">
        <v>9</v>
      </c>
      <c r="F27" s="15">
        <f t="shared" si="1"/>
        <v>63</v>
      </c>
      <c r="G27" s="46"/>
    </row>
    <row r="28" spans="1:7" ht="12.75">
      <c r="A28" s="53"/>
      <c r="B28" s="11">
        <v>8</v>
      </c>
      <c r="C28" s="9">
        <f t="shared" si="2"/>
        <v>40231</v>
      </c>
      <c r="D28" s="9">
        <f t="shared" si="0"/>
        <v>40237</v>
      </c>
      <c r="E28" s="69">
        <v>9</v>
      </c>
      <c r="F28" s="16">
        <f t="shared" si="1"/>
        <v>72</v>
      </c>
      <c r="G28" s="47"/>
    </row>
    <row r="29" spans="1:7" ht="12.75">
      <c r="A29" s="51" t="s">
        <v>18</v>
      </c>
      <c r="B29" s="3">
        <v>9</v>
      </c>
      <c r="C29" s="4">
        <f t="shared" si="2"/>
        <v>40238</v>
      </c>
      <c r="D29" s="4">
        <f t="shared" si="0"/>
        <v>40244</v>
      </c>
      <c r="E29" s="67">
        <v>9</v>
      </c>
      <c r="F29" s="14">
        <f t="shared" si="1"/>
        <v>81</v>
      </c>
      <c r="G29" s="45">
        <f>SUM(E29:E33)</f>
        <v>45</v>
      </c>
    </row>
    <row r="30" spans="1:7" ht="12.75">
      <c r="A30" s="52"/>
      <c r="B30" s="5">
        <v>10</v>
      </c>
      <c r="C30" s="6">
        <f>D29+1</f>
        <v>40245</v>
      </c>
      <c r="D30" s="6">
        <f t="shared" si="0"/>
        <v>40251</v>
      </c>
      <c r="E30" s="68">
        <v>9</v>
      </c>
      <c r="F30" s="15">
        <f t="shared" si="1"/>
        <v>90</v>
      </c>
      <c r="G30" s="46"/>
    </row>
    <row r="31" spans="1:7" ht="12.75">
      <c r="A31" s="52"/>
      <c r="B31" s="5">
        <v>11</v>
      </c>
      <c r="C31" s="6">
        <f t="shared" si="2"/>
        <v>40252</v>
      </c>
      <c r="D31" s="6">
        <f t="shared" si="0"/>
        <v>40258</v>
      </c>
      <c r="E31" s="68">
        <v>9</v>
      </c>
      <c r="F31" s="15">
        <f t="shared" si="1"/>
        <v>99</v>
      </c>
      <c r="G31" s="46"/>
    </row>
    <row r="32" spans="1:7" ht="12.75">
      <c r="A32" s="52"/>
      <c r="B32" s="5">
        <v>12</v>
      </c>
      <c r="C32" s="6">
        <f t="shared" si="2"/>
        <v>40259</v>
      </c>
      <c r="D32" s="6">
        <f t="shared" si="0"/>
        <v>40265</v>
      </c>
      <c r="E32" s="68">
        <v>9</v>
      </c>
      <c r="F32" s="15">
        <f t="shared" si="1"/>
        <v>108</v>
      </c>
      <c r="G32" s="46"/>
    </row>
    <row r="33" spans="1:7" ht="12.75">
      <c r="A33" s="53"/>
      <c r="B33" s="11">
        <v>13</v>
      </c>
      <c r="C33" s="9">
        <f t="shared" si="2"/>
        <v>40266</v>
      </c>
      <c r="D33" s="9">
        <f t="shared" si="0"/>
        <v>40272</v>
      </c>
      <c r="E33" s="69">
        <v>9</v>
      </c>
      <c r="F33" s="16">
        <f t="shared" si="1"/>
        <v>108</v>
      </c>
      <c r="G33" s="47"/>
    </row>
    <row r="34" spans="1:7" ht="12.75">
      <c r="A34" s="51" t="s">
        <v>19</v>
      </c>
      <c r="B34" s="3">
        <v>14</v>
      </c>
      <c r="C34" s="4">
        <f>D33+1</f>
        <v>40273</v>
      </c>
      <c r="D34" s="4">
        <f t="shared" si="0"/>
        <v>40279</v>
      </c>
      <c r="E34" s="67">
        <v>9</v>
      </c>
      <c r="F34" s="14">
        <f t="shared" si="1"/>
        <v>108</v>
      </c>
      <c r="G34" s="45">
        <f>SUM(E34:E37)</f>
        <v>36</v>
      </c>
    </row>
    <row r="35" spans="1:7" ht="12.75">
      <c r="A35" s="52"/>
      <c r="B35" s="5">
        <v>15</v>
      </c>
      <c r="C35" s="6">
        <f t="shared" si="2"/>
        <v>40280</v>
      </c>
      <c r="D35" s="6">
        <f t="shared" si="0"/>
        <v>40286</v>
      </c>
      <c r="E35" s="68">
        <v>9</v>
      </c>
      <c r="F35" s="15">
        <f t="shared" si="1"/>
        <v>108</v>
      </c>
      <c r="G35" s="46"/>
    </row>
    <row r="36" spans="1:7" ht="12.75">
      <c r="A36" s="52"/>
      <c r="B36" s="5">
        <v>16</v>
      </c>
      <c r="C36" s="6">
        <f t="shared" si="2"/>
        <v>40287</v>
      </c>
      <c r="D36" s="6">
        <f t="shared" si="0"/>
        <v>40293</v>
      </c>
      <c r="E36" s="68">
        <v>9</v>
      </c>
      <c r="F36" s="15">
        <f t="shared" si="1"/>
        <v>108</v>
      </c>
      <c r="G36" s="46"/>
    </row>
    <row r="37" spans="1:7" ht="12.75">
      <c r="A37" s="53"/>
      <c r="B37" s="11">
        <v>17</v>
      </c>
      <c r="C37" s="9">
        <f t="shared" si="2"/>
        <v>40294</v>
      </c>
      <c r="D37" s="9">
        <f t="shared" si="0"/>
        <v>40300</v>
      </c>
      <c r="E37" s="69">
        <v>9</v>
      </c>
      <c r="F37" s="16">
        <f t="shared" si="1"/>
        <v>108</v>
      </c>
      <c r="G37" s="47"/>
    </row>
    <row r="38" spans="1:7" ht="12.75">
      <c r="A38" s="51" t="s">
        <v>20</v>
      </c>
      <c r="B38" s="3">
        <v>18</v>
      </c>
      <c r="C38" s="4">
        <f t="shared" si="2"/>
        <v>40301</v>
      </c>
      <c r="D38" s="4">
        <f t="shared" si="0"/>
        <v>40307</v>
      </c>
      <c r="E38" s="67">
        <v>9</v>
      </c>
      <c r="F38" s="14">
        <f t="shared" si="1"/>
        <v>108</v>
      </c>
      <c r="G38" s="45">
        <f>SUM(E38:E41)</f>
        <v>36</v>
      </c>
    </row>
    <row r="39" spans="1:7" ht="12.75">
      <c r="A39" s="52"/>
      <c r="B39" s="5">
        <v>19</v>
      </c>
      <c r="C39" s="6">
        <f>D38+1</f>
        <v>40308</v>
      </c>
      <c r="D39" s="6">
        <f t="shared" si="0"/>
        <v>40314</v>
      </c>
      <c r="E39" s="68">
        <v>9</v>
      </c>
      <c r="F39" s="15">
        <f t="shared" si="1"/>
        <v>108</v>
      </c>
      <c r="G39" s="46"/>
    </row>
    <row r="40" spans="1:7" ht="12.75">
      <c r="A40" s="52"/>
      <c r="B40" s="5">
        <v>20</v>
      </c>
      <c r="C40" s="6">
        <f t="shared" si="2"/>
        <v>40315</v>
      </c>
      <c r="D40" s="6">
        <f t="shared" si="0"/>
        <v>40321</v>
      </c>
      <c r="E40" s="68">
        <v>9</v>
      </c>
      <c r="F40" s="15">
        <f t="shared" si="1"/>
        <v>108</v>
      </c>
      <c r="G40" s="46"/>
    </row>
    <row r="41" spans="1:7" ht="12.75">
      <c r="A41" s="53"/>
      <c r="B41" s="11">
        <v>21</v>
      </c>
      <c r="C41" s="9">
        <f t="shared" si="2"/>
        <v>40322</v>
      </c>
      <c r="D41" s="9">
        <f t="shared" si="0"/>
        <v>40328</v>
      </c>
      <c r="E41" s="69">
        <v>9</v>
      </c>
      <c r="F41" s="16">
        <f t="shared" si="1"/>
        <v>108</v>
      </c>
      <c r="G41" s="47"/>
    </row>
    <row r="42" spans="1:7" ht="12.75">
      <c r="A42" s="51" t="s">
        <v>21</v>
      </c>
      <c r="B42" s="3">
        <v>22</v>
      </c>
      <c r="C42" s="4">
        <f t="shared" si="2"/>
        <v>40329</v>
      </c>
      <c r="D42" s="4">
        <f t="shared" si="0"/>
        <v>40335</v>
      </c>
      <c r="E42" s="67">
        <v>9</v>
      </c>
      <c r="F42" s="14">
        <f t="shared" si="1"/>
        <v>108</v>
      </c>
      <c r="G42" s="45">
        <f>SUM(E42:E46)</f>
        <v>45</v>
      </c>
    </row>
    <row r="43" spans="1:7" ht="12.75">
      <c r="A43" s="52"/>
      <c r="B43" s="5">
        <v>23</v>
      </c>
      <c r="C43" s="6">
        <f>D42+1</f>
        <v>40336</v>
      </c>
      <c r="D43" s="6">
        <f t="shared" si="0"/>
        <v>40342</v>
      </c>
      <c r="E43" s="68">
        <v>9</v>
      </c>
      <c r="F43" s="15">
        <f t="shared" si="1"/>
        <v>108</v>
      </c>
      <c r="G43" s="46"/>
    </row>
    <row r="44" spans="1:7" ht="12.75">
      <c r="A44" s="52"/>
      <c r="B44" s="5">
        <v>24</v>
      </c>
      <c r="C44" s="6">
        <f t="shared" si="2"/>
        <v>40343</v>
      </c>
      <c r="D44" s="6">
        <f t="shared" si="0"/>
        <v>40349</v>
      </c>
      <c r="E44" s="68">
        <v>9</v>
      </c>
      <c r="F44" s="15">
        <f t="shared" si="1"/>
        <v>108</v>
      </c>
      <c r="G44" s="46"/>
    </row>
    <row r="45" spans="1:7" ht="12.75">
      <c r="A45" s="52"/>
      <c r="B45" s="5">
        <v>25</v>
      </c>
      <c r="C45" s="6">
        <f t="shared" si="2"/>
        <v>40350</v>
      </c>
      <c r="D45" s="6">
        <f t="shared" si="0"/>
        <v>40356</v>
      </c>
      <c r="E45" s="68">
        <v>9</v>
      </c>
      <c r="F45" s="15">
        <f t="shared" si="1"/>
        <v>108</v>
      </c>
      <c r="G45" s="46"/>
    </row>
    <row r="46" spans="1:7" ht="12.75">
      <c r="A46" s="53"/>
      <c r="B46" s="11">
        <v>26</v>
      </c>
      <c r="C46" s="9">
        <f t="shared" si="2"/>
        <v>40357</v>
      </c>
      <c r="D46" s="9">
        <f t="shared" si="0"/>
        <v>40363</v>
      </c>
      <c r="E46" s="69">
        <v>9</v>
      </c>
      <c r="F46" s="16">
        <f t="shared" si="1"/>
        <v>108</v>
      </c>
      <c r="G46" s="47"/>
    </row>
    <row r="47" spans="1:7" ht="12.75">
      <c r="A47" s="51" t="s">
        <v>22</v>
      </c>
      <c r="B47" s="3">
        <v>27</v>
      </c>
      <c r="C47" s="4">
        <f>D46+1</f>
        <v>40364</v>
      </c>
      <c r="D47" s="4">
        <f t="shared" si="0"/>
        <v>40370</v>
      </c>
      <c r="E47" s="67">
        <v>9</v>
      </c>
      <c r="F47" s="14">
        <f t="shared" si="1"/>
        <v>108</v>
      </c>
      <c r="G47" s="45">
        <f>SUM(E47:E50)</f>
        <v>36</v>
      </c>
    </row>
    <row r="48" spans="1:7" ht="12.75">
      <c r="A48" s="52"/>
      <c r="B48" s="5">
        <v>28</v>
      </c>
      <c r="C48" s="6">
        <f t="shared" si="2"/>
        <v>40371</v>
      </c>
      <c r="D48" s="6">
        <f t="shared" si="0"/>
        <v>40377</v>
      </c>
      <c r="E48" s="68">
        <v>9</v>
      </c>
      <c r="F48" s="15">
        <f t="shared" si="1"/>
        <v>108</v>
      </c>
      <c r="G48" s="46"/>
    </row>
    <row r="49" spans="1:7" ht="12.75">
      <c r="A49" s="52"/>
      <c r="B49" s="5">
        <v>29</v>
      </c>
      <c r="C49" s="6">
        <f t="shared" si="2"/>
        <v>40378</v>
      </c>
      <c r="D49" s="6">
        <f t="shared" si="0"/>
        <v>40384</v>
      </c>
      <c r="E49" s="68">
        <v>9</v>
      </c>
      <c r="F49" s="15">
        <f t="shared" si="1"/>
        <v>108</v>
      </c>
      <c r="G49" s="46"/>
    </row>
    <row r="50" spans="1:7" ht="12.75">
      <c r="A50" s="53"/>
      <c r="B50" s="11">
        <v>30</v>
      </c>
      <c r="C50" s="9">
        <f t="shared" si="2"/>
        <v>40385</v>
      </c>
      <c r="D50" s="9">
        <f t="shared" si="0"/>
        <v>40391</v>
      </c>
      <c r="E50" s="69">
        <v>9</v>
      </c>
      <c r="F50" s="16">
        <f t="shared" si="1"/>
        <v>108</v>
      </c>
      <c r="G50" s="47"/>
    </row>
    <row r="51" spans="1:7" ht="12.75">
      <c r="A51" s="51" t="s">
        <v>23</v>
      </c>
      <c r="B51" s="3">
        <v>31</v>
      </c>
      <c r="C51" s="4">
        <f t="shared" si="2"/>
        <v>40392</v>
      </c>
      <c r="D51" s="4">
        <f t="shared" si="0"/>
        <v>40398</v>
      </c>
      <c r="E51" s="67">
        <v>9</v>
      </c>
      <c r="F51" s="14">
        <f t="shared" si="1"/>
        <v>108</v>
      </c>
      <c r="G51" s="45">
        <f>SUM(E51:E54)</f>
        <v>36</v>
      </c>
    </row>
    <row r="52" spans="1:7" ht="12.75">
      <c r="A52" s="52"/>
      <c r="B52" s="5">
        <v>32</v>
      </c>
      <c r="C52" s="6">
        <f>D51+1</f>
        <v>40399</v>
      </c>
      <c r="D52" s="6">
        <f t="shared" si="0"/>
        <v>40405</v>
      </c>
      <c r="E52" s="68">
        <v>9</v>
      </c>
      <c r="F52" s="15">
        <f t="shared" si="1"/>
        <v>108</v>
      </c>
      <c r="G52" s="46"/>
    </row>
    <row r="53" spans="1:7" ht="12.75">
      <c r="A53" s="52"/>
      <c r="B53" s="5">
        <v>33</v>
      </c>
      <c r="C53" s="6">
        <f t="shared" si="2"/>
        <v>40406</v>
      </c>
      <c r="D53" s="6">
        <f t="shared" si="0"/>
        <v>40412</v>
      </c>
      <c r="E53" s="68">
        <v>9</v>
      </c>
      <c r="F53" s="15">
        <f t="shared" si="1"/>
        <v>108</v>
      </c>
      <c r="G53" s="46"/>
    </row>
    <row r="54" spans="1:7" ht="12.75">
      <c r="A54" s="53"/>
      <c r="B54" s="11">
        <v>34</v>
      </c>
      <c r="C54" s="9">
        <f t="shared" si="2"/>
        <v>40413</v>
      </c>
      <c r="D54" s="9">
        <f t="shared" si="0"/>
        <v>40419</v>
      </c>
      <c r="E54" s="69">
        <v>9</v>
      </c>
      <c r="F54" s="16">
        <f t="shared" si="1"/>
        <v>108</v>
      </c>
      <c r="G54" s="47"/>
    </row>
    <row r="55" spans="1:7" ht="12.75">
      <c r="A55" s="56" t="s">
        <v>24</v>
      </c>
      <c r="B55" s="3">
        <v>35</v>
      </c>
      <c r="C55" s="4">
        <f t="shared" si="2"/>
        <v>40420</v>
      </c>
      <c r="D55" s="4">
        <f t="shared" si="0"/>
        <v>40426</v>
      </c>
      <c r="E55" s="67">
        <v>9</v>
      </c>
      <c r="F55" s="14">
        <f t="shared" si="1"/>
        <v>108</v>
      </c>
      <c r="G55" s="45">
        <f>SUM(E55:E59)</f>
        <v>45</v>
      </c>
    </row>
    <row r="56" spans="1:7" ht="12.75">
      <c r="A56" s="57"/>
      <c r="B56" s="5">
        <v>36</v>
      </c>
      <c r="C56" s="6">
        <f>D55+1</f>
        <v>40427</v>
      </c>
      <c r="D56" s="6">
        <f t="shared" si="0"/>
        <v>40433</v>
      </c>
      <c r="E56" s="68">
        <v>9</v>
      </c>
      <c r="F56" s="15">
        <f t="shared" si="1"/>
        <v>108</v>
      </c>
      <c r="G56" s="46"/>
    </row>
    <row r="57" spans="1:7" ht="12.75">
      <c r="A57" s="57"/>
      <c r="B57" s="5">
        <v>37</v>
      </c>
      <c r="C57" s="6">
        <f t="shared" si="2"/>
        <v>40434</v>
      </c>
      <c r="D57" s="6">
        <f t="shared" si="0"/>
        <v>40440</v>
      </c>
      <c r="E57" s="70">
        <v>9</v>
      </c>
      <c r="F57" s="15">
        <f t="shared" si="1"/>
        <v>108</v>
      </c>
      <c r="G57" s="46"/>
    </row>
    <row r="58" spans="1:7" ht="12.75">
      <c r="A58" s="57"/>
      <c r="B58" s="5">
        <v>38</v>
      </c>
      <c r="C58" s="6">
        <f t="shared" si="2"/>
        <v>40441</v>
      </c>
      <c r="D58" s="6">
        <f t="shared" si="0"/>
        <v>40447</v>
      </c>
      <c r="E58" s="68">
        <v>9</v>
      </c>
      <c r="F58" s="15">
        <f t="shared" si="1"/>
        <v>108</v>
      </c>
      <c r="G58" s="46"/>
    </row>
    <row r="59" spans="1:7" ht="12.75">
      <c r="A59" s="58"/>
      <c r="B59" s="11">
        <v>39</v>
      </c>
      <c r="C59" s="9">
        <f t="shared" si="2"/>
        <v>40448</v>
      </c>
      <c r="D59" s="9">
        <f t="shared" si="0"/>
        <v>40454</v>
      </c>
      <c r="E59" s="69">
        <v>9</v>
      </c>
      <c r="F59" s="16">
        <f t="shared" si="1"/>
        <v>108</v>
      </c>
      <c r="G59" s="47"/>
    </row>
    <row r="60" spans="1:7" ht="12.75">
      <c r="A60" s="51" t="s">
        <v>25</v>
      </c>
      <c r="B60" s="3">
        <v>40</v>
      </c>
      <c r="C60" s="4">
        <f>D59+1</f>
        <v>40455</v>
      </c>
      <c r="D60" s="4">
        <f t="shared" si="0"/>
        <v>40461</v>
      </c>
      <c r="E60" s="67">
        <v>9</v>
      </c>
      <c r="F60" s="14">
        <f t="shared" si="1"/>
        <v>108</v>
      </c>
      <c r="G60" s="45">
        <f>SUM(E60:E63)</f>
        <v>36</v>
      </c>
    </row>
    <row r="61" spans="1:7" ht="12.75">
      <c r="A61" s="52"/>
      <c r="B61" s="5">
        <v>41</v>
      </c>
      <c r="C61" s="6">
        <f t="shared" si="2"/>
        <v>40462</v>
      </c>
      <c r="D61" s="6">
        <f t="shared" si="0"/>
        <v>40468</v>
      </c>
      <c r="E61" s="68">
        <v>9</v>
      </c>
      <c r="F61" s="15">
        <f t="shared" si="1"/>
        <v>108</v>
      </c>
      <c r="G61" s="46"/>
    </row>
    <row r="62" spans="1:7" ht="12.75">
      <c r="A62" s="52"/>
      <c r="B62" s="5">
        <v>42</v>
      </c>
      <c r="C62" s="6">
        <f t="shared" si="2"/>
        <v>40469</v>
      </c>
      <c r="D62" s="6">
        <f t="shared" si="0"/>
        <v>40475</v>
      </c>
      <c r="E62" s="68">
        <v>9</v>
      </c>
      <c r="F62" s="15">
        <f t="shared" si="1"/>
        <v>108</v>
      </c>
      <c r="G62" s="46"/>
    </row>
    <row r="63" spans="1:7" ht="12.75">
      <c r="A63" s="53"/>
      <c r="B63" s="11">
        <v>43</v>
      </c>
      <c r="C63" s="9">
        <f t="shared" si="2"/>
        <v>40476</v>
      </c>
      <c r="D63" s="9">
        <f t="shared" si="0"/>
        <v>40482</v>
      </c>
      <c r="E63" s="69">
        <v>9</v>
      </c>
      <c r="F63" s="16">
        <f t="shared" si="1"/>
        <v>108</v>
      </c>
      <c r="G63" s="47"/>
    </row>
    <row r="64" spans="1:7" ht="12.75">
      <c r="A64" s="51" t="s">
        <v>26</v>
      </c>
      <c r="B64" s="3">
        <v>44</v>
      </c>
      <c r="C64" s="4">
        <f t="shared" si="2"/>
        <v>40483</v>
      </c>
      <c r="D64" s="4">
        <f t="shared" si="0"/>
        <v>40489</v>
      </c>
      <c r="E64" s="67">
        <v>9</v>
      </c>
      <c r="F64" s="14">
        <f t="shared" si="1"/>
        <v>108</v>
      </c>
      <c r="G64" s="45">
        <f>SUM(E64:E67)</f>
        <v>36</v>
      </c>
    </row>
    <row r="65" spans="1:7" ht="12.75">
      <c r="A65" s="52"/>
      <c r="B65" s="5">
        <v>45</v>
      </c>
      <c r="C65" s="6">
        <f>D64+1</f>
        <v>40490</v>
      </c>
      <c r="D65" s="6">
        <f t="shared" si="0"/>
        <v>40496</v>
      </c>
      <c r="E65" s="68">
        <v>9</v>
      </c>
      <c r="F65" s="15">
        <f t="shared" si="1"/>
        <v>108</v>
      </c>
      <c r="G65" s="46"/>
    </row>
    <row r="66" spans="1:7" ht="12.75">
      <c r="A66" s="52"/>
      <c r="B66" s="5">
        <v>46</v>
      </c>
      <c r="C66" s="6">
        <f t="shared" si="2"/>
        <v>40497</v>
      </c>
      <c r="D66" s="6">
        <f t="shared" si="0"/>
        <v>40503</v>
      </c>
      <c r="E66" s="68">
        <v>9</v>
      </c>
      <c r="F66" s="15">
        <f t="shared" si="1"/>
        <v>108</v>
      </c>
      <c r="G66" s="46"/>
    </row>
    <row r="67" spans="1:7" ht="12.75">
      <c r="A67" s="53"/>
      <c r="B67" s="11">
        <v>47</v>
      </c>
      <c r="C67" s="9">
        <f t="shared" si="2"/>
        <v>40504</v>
      </c>
      <c r="D67" s="9">
        <f t="shared" si="0"/>
        <v>40510</v>
      </c>
      <c r="E67" s="69">
        <v>9</v>
      </c>
      <c r="F67" s="16">
        <f t="shared" si="1"/>
        <v>108</v>
      </c>
      <c r="G67" s="47"/>
    </row>
    <row r="68" spans="1:7" ht="12.75">
      <c r="A68" s="51" t="s">
        <v>27</v>
      </c>
      <c r="B68" s="3">
        <v>48</v>
      </c>
      <c r="C68" s="4">
        <f t="shared" si="2"/>
        <v>40511</v>
      </c>
      <c r="D68" s="4">
        <f t="shared" si="0"/>
        <v>40517</v>
      </c>
      <c r="E68" s="67">
        <v>9</v>
      </c>
      <c r="F68" s="14">
        <f t="shared" si="1"/>
        <v>108</v>
      </c>
      <c r="G68" s="45">
        <f>SUM(E68:E72)</f>
        <v>45</v>
      </c>
    </row>
    <row r="69" spans="1:7" ht="12.75">
      <c r="A69" s="52"/>
      <c r="B69" s="5">
        <v>49</v>
      </c>
      <c r="C69" s="6">
        <f>D68+1</f>
        <v>40518</v>
      </c>
      <c r="D69" s="6">
        <f t="shared" si="0"/>
        <v>40524</v>
      </c>
      <c r="E69" s="68">
        <v>9</v>
      </c>
      <c r="F69" s="15">
        <f t="shared" si="1"/>
        <v>108</v>
      </c>
      <c r="G69" s="46"/>
    </row>
    <row r="70" spans="1:7" ht="12.75">
      <c r="A70" s="52"/>
      <c r="B70" s="5">
        <v>50</v>
      </c>
      <c r="C70" s="6">
        <f t="shared" si="2"/>
        <v>40525</v>
      </c>
      <c r="D70" s="6">
        <f t="shared" si="0"/>
        <v>40531</v>
      </c>
      <c r="E70" s="68">
        <v>9</v>
      </c>
      <c r="F70" s="15">
        <f t="shared" si="1"/>
        <v>108</v>
      </c>
      <c r="G70" s="46"/>
    </row>
    <row r="71" spans="1:7" ht="12.75">
      <c r="A71" s="52"/>
      <c r="B71" s="5">
        <v>51</v>
      </c>
      <c r="C71" s="6">
        <f t="shared" si="2"/>
        <v>40532</v>
      </c>
      <c r="D71" s="6">
        <f t="shared" si="0"/>
        <v>40538</v>
      </c>
      <c r="E71" s="68">
        <v>9</v>
      </c>
      <c r="F71" s="15">
        <f t="shared" si="1"/>
        <v>108</v>
      </c>
      <c r="G71" s="46"/>
    </row>
    <row r="72" spans="1:7" ht="12.75">
      <c r="A72" s="53"/>
      <c r="B72" s="11">
        <v>52</v>
      </c>
      <c r="C72" s="9">
        <f>D71+1</f>
        <v>40539</v>
      </c>
      <c r="D72" s="9">
        <f>C72+6</f>
        <v>40545</v>
      </c>
      <c r="E72" s="69">
        <v>9</v>
      </c>
      <c r="F72" s="16">
        <f t="shared" si="1"/>
        <v>108</v>
      </c>
      <c r="G72" s="47"/>
    </row>
    <row r="73" spans="1:7" ht="12.75">
      <c r="A73" s="54" t="s">
        <v>5</v>
      </c>
      <c r="B73" s="55"/>
      <c r="C73" s="55"/>
      <c r="D73" s="55"/>
      <c r="E73" s="71">
        <f>SUBTOTAL(9,E21:E72)</f>
        <v>468</v>
      </c>
      <c r="F73" s="13"/>
      <c r="G73" s="12">
        <f>SUBTOTAL(9,G21:G72)</f>
        <v>468</v>
      </c>
    </row>
    <row r="74" spans="1:7" s="63" customFormat="1" ht="12.75">
      <c r="A74" s="59" t="s">
        <v>32</v>
      </c>
      <c r="B74" s="60"/>
      <c r="C74" s="60"/>
      <c r="D74" s="60"/>
      <c r="E74" s="61"/>
      <c r="F74" s="62"/>
      <c r="G74" s="61"/>
    </row>
    <row r="75" spans="1:7" ht="12.75">
      <c r="A75" s="72" t="s">
        <v>29</v>
      </c>
      <c r="B75" s="17"/>
      <c r="C75" s="17"/>
      <c r="D75" s="17"/>
      <c r="E75" s="17"/>
      <c r="F75" s="17"/>
      <c r="G75" s="17"/>
    </row>
    <row r="76" spans="1:7" ht="12.75">
      <c r="A76" s="72" t="s">
        <v>30</v>
      </c>
      <c r="B76" s="17"/>
      <c r="C76" s="17"/>
      <c r="D76" s="17"/>
      <c r="E76" s="17"/>
      <c r="F76" s="17"/>
      <c r="G76" s="17"/>
    </row>
    <row r="77" spans="1:7" ht="12.75">
      <c r="A77" s="73" t="s">
        <v>31</v>
      </c>
      <c r="B77" s="17"/>
      <c r="C77" s="17"/>
      <c r="D77" s="17"/>
      <c r="E77" s="17"/>
      <c r="F77" s="17"/>
      <c r="G77" s="17"/>
    </row>
    <row r="78" ht="12.75">
      <c r="A78" s="74" t="s">
        <v>36</v>
      </c>
    </row>
    <row r="79" ht="12.75">
      <c r="A79" s="74" t="s">
        <v>37</v>
      </c>
    </row>
  </sheetData>
  <sheetProtection/>
  <mergeCells count="38">
    <mergeCell ref="A68:A72"/>
    <mergeCell ref="G68:G72"/>
    <mergeCell ref="A73:D73"/>
    <mergeCell ref="A55:A59"/>
    <mergeCell ref="G55:G59"/>
    <mergeCell ref="A60:A63"/>
    <mergeCell ref="G60:G63"/>
    <mergeCell ref="A64:A67"/>
    <mergeCell ref="G64:G67"/>
    <mergeCell ref="A42:A46"/>
    <mergeCell ref="G42:G46"/>
    <mergeCell ref="A47:A50"/>
    <mergeCell ref="G47:G50"/>
    <mergeCell ref="A51:A54"/>
    <mergeCell ref="G51:G54"/>
    <mergeCell ref="A29:A33"/>
    <mergeCell ref="G29:G33"/>
    <mergeCell ref="A34:A37"/>
    <mergeCell ref="G34:G37"/>
    <mergeCell ref="A38:A41"/>
    <mergeCell ref="G38:G41"/>
    <mergeCell ref="A16:A20"/>
    <mergeCell ref="G16:G20"/>
    <mergeCell ref="A21:A24"/>
    <mergeCell ref="G21:G24"/>
    <mergeCell ref="A25:A28"/>
    <mergeCell ref="G25:G28"/>
    <mergeCell ref="A3:A6"/>
    <mergeCell ref="G3:G6"/>
    <mergeCell ref="A7:A11"/>
    <mergeCell ref="G7:G11"/>
    <mergeCell ref="A12:A15"/>
    <mergeCell ref="G12:G15"/>
    <mergeCell ref="A1:A2"/>
    <mergeCell ref="B1:D1"/>
    <mergeCell ref="E1:E2"/>
    <mergeCell ref="F1:F2"/>
    <mergeCell ref="G1:G2"/>
  </mergeCells>
  <conditionalFormatting sqref="E3:E72">
    <cfRule type="cellIs" priority="1" dxfId="0" operator="greaterThan" stopIfTrue="1">
      <formula>13</formula>
    </cfRule>
    <cfRule type="cellIs" priority="3" dxfId="0" operator="greaterThan" stopIfTrue="1">
      <formula>"&amp;"""</formula>
    </cfRule>
  </conditionalFormatting>
  <conditionalFormatting sqref="F3:F72">
    <cfRule type="cellIs" priority="2" dxfId="0" operator="greaterThan" stopIfTrue="1">
      <formula>108</formula>
    </cfRule>
  </conditionalFormatting>
  <printOptions horizontalCentered="1"/>
  <pageMargins left="0.3937007874015748" right="0.3937007874015748" top="0.79" bottom="0.5905511811023623" header="0.3937007874015748" footer="0.2755905511811024"/>
  <pageSetup fitToHeight="0" fitToWidth="1" horizontalDpi="300" verticalDpi="300" orientation="landscape" paperSize="9" r:id="rId2"/>
  <headerFooter alignWithMargins="0">
    <oddHeader xml:space="preserve">&amp;L&amp;"Arial,Gras"&amp;14 &amp;C&amp;"Arial,Gras"&amp;14&amp;F - &amp;A&amp;R&amp;"Arial,Gras"&amp;14 </oddHeader>
    <oddFooter>&amp;L&amp;"Arial Narrow,Italique"&amp;8&amp;G&amp;C&amp;"Arial Narrow,Italique"&amp;8&amp;Z&amp;F&amp;R&amp;"Arial Narrow,Italique"&amp;8&amp;P/&amp;N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zoomScalePageLayoutView="0" workbookViewId="0" topLeftCell="A1">
      <pane ySplit="2" topLeftCell="A51" activePane="bottomLeft" state="frozen"/>
      <selection pane="topLeft" activeCell="A1" sqref="A1"/>
      <selection pane="bottomLeft" activeCell="E73" sqref="E73"/>
    </sheetView>
  </sheetViews>
  <sheetFormatPr defaultColWidth="11.421875" defaultRowHeight="12.75"/>
  <cols>
    <col min="1" max="1" width="5.28125" style="0" customWidth="1"/>
    <col min="2" max="2" width="3.140625" style="0" bestFit="1" customWidth="1"/>
    <col min="3" max="4" width="10.140625" style="0" bestFit="1" customWidth="1"/>
    <col min="5" max="5" width="6.8515625" style="0" customWidth="1"/>
    <col min="6" max="6" width="11.140625" style="0" customWidth="1"/>
    <col min="7" max="7" width="6.421875" style="0" customWidth="1"/>
  </cols>
  <sheetData>
    <row r="1" spans="1:7" ht="19.5" customHeight="1">
      <c r="A1" s="37" t="s">
        <v>0</v>
      </c>
      <c r="B1" s="39" t="s">
        <v>1</v>
      </c>
      <c r="C1" s="40"/>
      <c r="D1" s="40"/>
      <c r="E1" s="41" t="s">
        <v>33</v>
      </c>
      <c r="F1" s="43" t="s">
        <v>34</v>
      </c>
      <c r="G1" s="43" t="s">
        <v>9</v>
      </c>
    </row>
    <row r="2" spans="1:7" ht="19.5" customHeight="1">
      <c r="A2" s="38"/>
      <c r="B2" s="1" t="s">
        <v>2</v>
      </c>
      <c r="C2" s="2" t="s">
        <v>3</v>
      </c>
      <c r="D2" s="2" t="s">
        <v>4</v>
      </c>
      <c r="E2" s="42"/>
      <c r="F2" s="44"/>
      <c r="G2" s="44"/>
    </row>
    <row r="3" spans="1:7" ht="12.75" customHeight="1">
      <c r="A3" s="48" t="s">
        <v>12</v>
      </c>
      <c r="B3" s="19">
        <v>36</v>
      </c>
      <c r="C3" s="20">
        <v>40056</v>
      </c>
      <c r="D3" s="20">
        <v>40062</v>
      </c>
      <c r="E3" s="64"/>
      <c r="F3" s="22"/>
      <c r="G3" s="34">
        <f>SUM(E3:E6)</f>
        <v>0</v>
      </c>
    </row>
    <row r="4" spans="1:7" ht="12.75">
      <c r="A4" s="49"/>
      <c r="B4" s="23">
        <v>37</v>
      </c>
      <c r="C4" s="24">
        <v>40063</v>
      </c>
      <c r="D4" s="24">
        <v>40069</v>
      </c>
      <c r="E4" s="65"/>
      <c r="F4" s="26"/>
      <c r="G4" s="35"/>
    </row>
    <row r="5" spans="1:7" ht="12.75">
      <c r="A5" s="49"/>
      <c r="B5" s="23">
        <v>38</v>
      </c>
      <c r="C5" s="24">
        <v>40070</v>
      </c>
      <c r="D5" s="24">
        <v>40076</v>
      </c>
      <c r="E5" s="65"/>
      <c r="F5" s="26"/>
      <c r="G5" s="35"/>
    </row>
    <row r="6" spans="1:7" ht="12.75">
      <c r="A6" s="50"/>
      <c r="B6" s="27">
        <v>39</v>
      </c>
      <c r="C6" s="28">
        <v>40077</v>
      </c>
      <c r="D6" s="28">
        <v>40083</v>
      </c>
      <c r="E6" s="66"/>
      <c r="F6" s="30"/>
      <c r="G6" s="36"/>
    </row>
    <row r="7" spans="1:7" ht="12.75" customHeight="1">
      <c r="A7" s="48" t="s">
        <v>13</v>
      </c>
      <c r="B7" s="19">
        <v>40</v>
      </c>
      <c r="C7" s="20">
        <v>40084</v>
      </c>
      <c r="D7" s="20">
        <v>40090</v>
      </c>
      <c r="E7" s="64"/>
      <c r="F7" s="22"/>
      <c r="G7" s="34">
        <f>SUM(E7:E11)</f>
        <v>0</v>
      </c>
    </row>
    <row r="8" spans="1:7" ht="12.75">
      <c r="A8" s="49"/>
      <c r="B8" s="23">
        <v>41</v>
      </c>
      <c r="C8" s="24">
        <v>40091</v>
      </c>
      <c r="D8" s="24">
        <v>40097</v>
      </c>
      <c r="E8" s="65"/>
      <c r="F8" s="26"/>
      <c r="G8" s="35"/>
    </row>
    <row r="9" spans="1:7" ht="12.75">
      <c r="A9" s="49"/>
      <c r="B9" s="23">
        <v>42</v>
      </c>
      <c r="C9" s="24">
        <v>40098</v>
      </c>
      <c r="D9" s="24">
        <v>40104</v>
      </c>
      <c r="E9" s="65"/>
      <c r="F9" s="26"/>
      <c r="G9" s="35"/>
    </row>
    <row r="10" spans="1:7" ht="12.75">
      <c r="A10" s="49"/>
      <c r="B10" s="23">
        <v>43</v>
      </c>
      <c r="C10" s="24">
        <v>40105</v>
      </c>
      <c r="D10" s="24">
        <v>40111</v>
      </c>
      <c r="E10" s="65"/>
      <c r="F10" s="26"/>
      <c r="G10" s="35"/>
    </row>
    <row r="11" spans="1:7" ht="12.75">
      <c r="A11" s="50"/>
      <c r="B11" s="27">
        <v>44</v>
      </c>
      <c r="C11" s="28">
        <v>40112</v>
      </c>
      <c r="D11" s="28">
        <v>40118</v>
      </c>
      <c r="E11" s="66"/>
      <c r="F11" s="30"/>
      <c r="G11" s="36"/>
    </row>
    <row r="12" spans="1:7" ht="12.75" customHeight="1">
      <c r="A12" s="48" t="s">
        <v>14</v>
      </c>
      <c r="B12" s="19">
        <v>45</v>
      </c>
      <c r="C12" s="20">
        <v>40119</v>
      </c>
      <c r="D12" s="20">
        <v>40125</v>
      </c>
      <c r="E12" s="64"/>
      <c r="F12" s="22"/>
      <c r="G12" s="34">
        <f>SUM(E12:E15)</f>
        <v>0</v>
      </c>
    </row>
    <row r="13" spans="1:7" ht="12.75">
      <c r="A13" s="49"/>
      <c r="B13" s="23">
        <v>46</v>
      </c>
      <c r="C13" s="24">
        <v>40126</v>
      </c>
      <c r="D13" s="24">
        <v>40132</v>
      </c>
      <c r="E13" s="65"/>
      <c r="F13" s="26"/>
      <c r="G13" s="35"/>
    </row>
    <row r="14" spans="1:7" ht="12.75">
      <c r="A14" s="49"/>
      <c r="B14" s="23">
        <v>47</v>
      </c>
      <c r="C14" s="24">
        <v>40133</v>
      </c>
      <c r="D14" s="24">
        <v>40139</v>
      </c>
      <c r="E14" s="65"/>
      <c r="F14" s="26"/>
      <c r="G14" s="35"/>
    </row>
    <row r="15" spans="1:7" ht="12.75">
      <c r="A15" s="50"/>
      <c r="B15" s="27">
        <v>48</v>
      </c>
      <c r="C15" s="28">
        <v>40140</v>
      </c>
      <c r="D15" s="28">
        <v>40146</v>
      </c>
      <c r="E15" s="66"/>
      <c r="F15" s="30"/>
      <c r="G15" s="36"/>
    </row>
    <row r="16" spans="1:7" ht="12.75">
      <c r="A16" s="48" t="s">
        <v>15</v>
      </c>
      <c r="B16" s="31">
        <v>49</v>
      </c>
      <c r="C16" s="20">
        <v>40147</v>
      </c>
      <c r="D16" s="20">
        <v>40153</v>
      </c>
      <c r="E16" s="64"/>
      <c r="F16" s="22"/>
      <c r="G16" s="34">
        <f>SUM(E16:E20)</f>
        <v>0</v>
      </c>
    </row>
    <row r="17" spans="1:7" ht="12.75" customHeight="1">
      <c r="A17" s="49"/>
      <c r="B17" s="32">
        <v>50</v>
      </c>
      <c r="C17" s="24">
        <v>40154</v>
      </c>
      <c r="D17" s="24">
        <v>40160</v>
      </c>
      <c r="E17" s="65"/>
      <c r="F17" s="26"/>
      <c r="G17" s="35"/>
    </row>
    <row r="18" spans="1:7" ht="12.75">
      <c r="A18" s="49"/>
      <c r="B18" s="32">
        <v>51</v>
      </c>
      <c r="C18" s="24">
        <v>40161</v>
      </c>
      <c r="D18" s="24">
        <v>40167</v>
      </c>
      <c r="E18" s="65"/>
      <c r="F18" s="26"/>
      <c r="G18" s="35"/>
    </row>
    <row r="19" spans="1:7" ht="12.75">
      <c r="A19" s="49"/>
      <c r="B19" s="32">
        <v>52</v>
      </c>
      <c r="C19" s="24">
        <v>40168</v>
      </c>
      <c r="D19" s="24">
        <v>40174</v>
      </c>
      <c r="E19" s="65"/>
      <c r="F19" s="26"/>
      <c r="G19" s="35"/>
    </row>
    <row r="20" spans="1:7" ht="12.75">
      <c r="A20" s="50"/>
      <c r="B20" s="33">
        <v>53</v>
      </c>
      <c r="C20" s="28">
        <v>40175</v>
      </c>
      <c r="D20" s="28">
        <v>40181</v>
      </c>
      <c r="E20" s="66"/>
      <c r="F20" s="30"/>
      <c r="G20" s="36"/>
    </row>
    <row r="21" spans="1:7" ht="12.75">
      <c r="A21" s="51" t="s">
        <v>16</v>
      </c>
      <c r="B21" s="3">
        <v>1</v>
      </c>
      <c r="C21" s="4">
        <f>D20+1</f>
        <v>40182</v>
      </c>
      <c r="D21" s="4">
        <f aca="true" t="shared" si="0" ref="D21:D71">C21+6</f>
        <v>40188</v>
      </c>
      <c r="E21" s="67">
        <v>10</v>
      </c>
      <c r="F21" s="14">
        <f>SUM(E10:E21)</f>
        <v>10</v>
      </c>
      <c r="G21" s="45">
        <f>SUM(E21:E24)</f>
        <v>38</v>
      </c>
    </row>
    <row r="22" spans="1:7" ht="12.75">
      <c r="A22" s="52"/>
      <c r="B22" s="5">
        <v>2</v>
      </c>
      <c r="C22" s="6">
        <f>D21+1</f>
        <v>40189</v>
      </c>
      <c r="D22" s="6">
        <f t="shared" si="0"/>
        <v>40195</v>
      </c>
      <c r="E22" s="68">
        <v>10</v>
      </c>
      <c r="F22" s="15">
        <f aca="true" t="shared" si="1" ref="F22:F72">SUM(E11:E22)</f>
        <v>20</v>
      </c>
      <c r="G22" s="46"/>
    </row>
    <row r="23" spans="1:7" ht="12.75">
      <c r="A23" s="52"/>
      <c r="B23" s="5">
        <v>3</v>
      </c>
      <c r="C23" s="6">
        <f>D22+1</f>
        <v>40196</v>
      </c>
      <c r="D23" s="6">
        <f t="shared" si="0"/>
        <v>40202</v>
      </c>
      <c r="E23" s="68">
        <v>9</v>
      </c>
      <c r="F23" s="15">
        <f t="shared" si="1"/>
        <v>29</v>
      </c>
      <c r="G23" s="46"/>
    </row>
    <row r="24" spans="1:7" ht="12.75">
      <c r="A24" s="53"/>
      <c r="B24" s="11">
        <v>4</v>
      </c>
      <c r="C24" s="9">
        <f aca="true" t="shared" si="2" ref="C24:C71">D23+1</f>
        <v>40203</v>
      </c>
      <c r="D24" s="9">
        <f t="shared" si="0"/>
        <v>40209</v>
      </c>
      <c r="E24" s="69">
        <v>9</v>
      </c>
      <c r="F24" s="16">
        <f t="shared" si="1"/>
        <v>38</v>
      </c>
      <c r="G24" s="47"/>
    </row>
    <row r="25" spans="1:7" ht="12.75">
      <c r="A25" s="51" t="s">
        <v>17</v>
      </c>
      <c r="B25" s="3">
        <v>5</v>
      </c>
      <c r="C25" s="4">
        <f t="shared" si="2"/>
        <v>40210</v>
      </c>
      <c r="D25" s="4">
        <f t="shared" si="0"/>
        <v>40216</v>
      </c>
      <c r="E25" s="67">
        <v>10</v>
      </c>
      <c r="F25" s="14">
        <f t="shared" si="1"/>
        <v>48</v>
      </c>
      <c r="G25" s="45">
        <f>SUM(E25:E28)</f>
        <v>38</v>
      </c>
    </row>
    <row r="26" spans="1:7" ht="12.75">
      <c r="A26" s="52"/>
      <c r="B26" s="5">
        <v>6</v>
      </c>
      <c r="C26" s="6">
        <f>D25+1</f>
        <v>40217</v>
      </c>
      <c r="D26" s="6">
        <f t="shared" si="0"/>
        <v>40223</v>
      </c>
      <c r="E26" s="68">
        <v>10</v>
      </c>
      <c r="F26" s="15">
        <f t="shared" si="1"/>
        <v>58</v>
      </c>
      <c r="G26" s="46"/>
    </row>
    <row r="27" spans="1:7" ht="12.75">
      <c r="A27" s="52"/>
      <c r="B27" s="5">
        <v>7</v>
      </c>
      <c r="C27" s="6">
        <f t="shared" si="2"/>
        <v>40224</v>
      </c>
      <c r="D27" s="6">
        <f t="shared" si="0"/>
        <v>40230</v>
      </c>
      <c r="E27" s="68">
        <v>9</v>
      </c>
      <c r="F27" s="15">
        <f t="shared" si="1"/>
        <v>67</v>
      </c>
      <c r="G27" s="46"/>
    </row>
    <row r="28" spans="1:7" ht="12.75">
      <c r="A28" s="53"/>
      <c r="B28" s="11">
        <v>8</v>
      </c>
      <c r="C28" s="9">
        <f t="shared" si="2"/>
        <v>40231</v>
      </c>
      <c r="D28" s="9">
        <f t="shared" si="0"/>
        <v>40237</v>
      </c>
      <c r="E28" s="69">
        <v>9</v>
      </c>
      <c r="F28" s="16">
        <f t="shared" si="1"/>
        <v>76</v>
      </c>
      <c r="G28" s="47"/>
    </row>
    <row r="29" spans="1:7" ht="12.75">
      <c r="A29" s="51" t="s">
        <v>18</v>
      </c>
      <c r="B29" s="3">
        <v>9</v>
      </c>
      <c r="C29" s="4">
        <f t="shared" si="2"/>
        <v>40238</v>
      </c>
      <c r="D29" s="4">
        <f t="shared" si="0"/>
        <v>40244</v>
      </c>
      <c r="E29" s="67">
        <v>8</v>
      </c>
      <c r="F29" s="14">
        <f t="shared" si="1"/>
        <v>84</v>
      </c>
      <c r="G29" s="45">
        <f>SUM(E29:E33)</f>
        <v>38</v>
      </c>
    </row>
    <row r="30" spans="1:7" ht="12.75">
      <c r="A30" s="52"/>
      <c r="B30" s="5">
        <v>10</v>
      </c>
      <c r="C30" s="6">
        <f>D29+1</f>
        <v>40245</v>
      </c>
      <c r="D30" s="6">
        <f t="shared" si="0"/>
        <v>40251</v>
      </c>
      <c r="E30" s="68">
        <v>8</v>
      </c>
      <c r="F30" s="15">
        <f t="shared" si="1"/>
        <v>92</v>
      </c>
      <c r="G30" s="46"/>
    </row>
    <row r="31" spans="1:7" ht="12.75">
      <c r="A31" s="52"/>
      <c r="B31" s="5">
        <v>11</v>
      </c>
      <c r="C31" s="6">
        <f t="shared" si="2"/>
        <v>40252</v>
      </c>
      <c r="D31" s="6">
        <f t="shared" si="0"/>
        <v>40258</v>
      </c>
      <c r="E31" s="68">
        <v>8</v>
      </c>
      <c r="F31" s="15">
        <f t="shared" si="1"/>
        <v>100</v>
      </c>
      <c r="G31" s="46"/>
    </row>
    <row r="32" spans="1:7" ht="12.75">
      <c r="A32" s="52"/>
      <c r="B32" s="5">
        <v>12</v>
      </c>
      <c r="C32" s="6">
        <f t="shared" si="2"/>
        <v>40259</v>
      </c>
      <c r="D32" s="6">
        <f t="shared" si="0"/>
        <v>40265</v>
      </c>
      <c r="E32" s="68">
        <v>6</v>
      </c>
      <c r="F32" s="15">
        <f t="shared" si="1"/>
        <v>106</v>
      </c>
      <c r="G32" s="46"/>
    </row>
    <row r="33" spans="1:7" ht="12.75">
      <c r="A33" s="53"/>
      <c r="B33" s="11">
        <v>13</v>
      </c>
      <c r="C33" s="9">
        <f t="shared" si="2"/>
        <v>40266</v>
      </c>
      <c r="D33" s="9">
        <f t="shared" si="0"/>
        <v>40272</v>
      </c>
      <c r="E33" s="69">
        <v>8</v>
      </c>
      <c r="F33" s="16">
        <f t="shared" si="1"/>
        <v>104</v>
      </c>
      <c r="G33" s="47"/>
    </row>
    <row r="34" spans="1:7" ht="12.75">
      <c r="A34" s="51" t="s">
        <v>19</v>
      </c>
      <c r="B34" s="3">
        <v>14</v>
      </c>
      <c r="C34" s="4">
        <f>D33+1</f>
        <v>40273</v>
      </c>
      <c r="D34" s="4">
        <f t="shared" si="0"/>
        <v>40279</v>
      </c>
      <c r="E34" s="67">
        <v>10</v>
      </c>
      <c r="F34" s="14">
        <f t="shared" si="1"/>
        <v>104</v>
      </c>
      <c r="G34" s="45">
        <f>SUM(E34:E37)</f>
        <v>38</v>
      </c>
    </row>
    <row r="35" spans="1:7" ht="12.75">
      <c r="A35" s="52"/>
      <c r="B35" s="5">
        <v>15</v>
      </c>
      <c r="C35" s="6">
        <f t="shared" si="2"/>
        <v>40280</v>
      </c>
      <c r="D35" s="6">
        <f t="shared" si="0"/>
        <v>40286</v>
      </c>
      <c r="E35" s="68">
        <v>10</v>
      </c>
      <c r="F35" s="15">
        <f t="shared" si="1"/>
        <v>105</v>
      </c>
      <c r="G35" s="46"/>
    </row>
    <row r="36" spans="1:7" ht="12.75">
      <c r="A36" s="52"/>
      <c r="B36" s="5">
        <v>16</v>
      </c>
      <c r="C36" s="6">
        <f t="shared" si="2"/>
        <v>40287</v>
      </c>
      <c r="D36" s="6">
        <f t="shared" si="0"/>
        <v>40293</v>
      </c>
      <c r="E36" s="68">
        <v>9</v>
      </c>
      <c r="F36" s="15">
        <f t="shared" si="1"/>
        <v>105</v>
      </c>
      <c r="G36" s="46"/>
    </row>
    <row r="37" spans="1:7" ht="12.75">
      <c r="A37" s="53"/>
      <c r="B37" s="11">
        <v>17</v>
      </c>
      <c r="C37" s="9">
        <f t="shared" si="2"/>
        <v>40294</v>
      </c>
      <c r="D37" s="9">
        <f t="shared" si="0"/>
        <v>40300</v>
      </c>
      <c r="E37" s="69">
        <v>9</v>
      </c>
      <c r="F37" s="16">
        <f t="shared" si="1"/>
        <v>104</v>
      </c>
      <c r="G37" s="47"/>
    </row>
    <row r="38" spans="1:7" ht="12.75">
      <c r="A38" s="51" t="s">
        <v>20</v>
      </c>
      <c r="B38" s="3">
        <v>18</v>
      </c>
      <c r="C38" s="4">
        <f t="shared" si="2"/>
        <v>40301</v>
      </c>
      <c r="D38" s="4">
        <f t="shared" si="0"/>
        <v>40307</v>
      </c>
      <c r="E38" s="67">
        <v>10</v>
      </c>
      <c r="F38" s="14">
        <f t="shared" si="1"/>
        <v>104</v>
      </c>
      <c r="G38" s="45">
        <f>SUM(E38:E41)</f>
        <v>38</v>
      </c>
    </row>
    <row r="39" spans="1:7" ht="12.75">
      <c r="A39" s="52"/>
      <c r="B39" s="5">
        <v>19</v>
      </c>
      <c r="C39" s="6">
        <f>D38+1</f>
        <v>40308</v>
      </c>
      <c r="D39" s="6">
        <f t="shared" si="0"/>
        <v>40314</v>
      </c>
      <c r="E39" s="68">
        <v>10</v>
      </c>
      <c r="F39" s="15">
        <f t="shared" si="1"/>
        <v>105</v>
      </c>
      <c r="G39" s="46"/>
    </row>
    <row r="40" spans="1:7" ht="12.75">
      <c r="A40" s="52"/>
      <c r="B40" s="5">
        <v>20</v>
      </c>
      <c r="C40" s="6">
        <f t="shared" si="2"/>
        <v>40315</v>
      </c>
      <c r="D40" s="6">
        <f t="shared" si="0"/>
        <v>40321</v>
      </c>
      <c r="E40" s="68">
        <v>9</v>
      </c>
      <c r="F40" s="15">
        <f t="shared" si="1"/>
        <v>105</v>
      </c>
      <c r="G40" s="46"/>
    </row>
    <row r="41" spans="1:7" ht="12.75">
      <c r="A41" s="53"/>
      <c r="B41" s="11">
        <v>21</v>
      </c>
      <c r="C41" s="9">
        <f t="shared" si="2"/>
        <v>40322</v>
      </c>
      <c r="D41" s="9">
        <f t="shared" si="0"/>
        <v>40328</v>
      </c>
      <c r="E41" s="69">
        <v>9</v>
      </c>
      <c r="F41" s="16">
        <f t="shared" si="1"/>
        <v>106</v>
      </c>
      <c r="G41" s="47"/>
    </row>
    <row r="42" spans="1:7" ht="12.75">
      <c r="A42" s="51" t="s">
        <v>21</v>
      </c>
      <c r="B42" s="3">
        <v>22</v>
      </c>
      <c r="C42" s="4">
        <f t="shared" si="2"/>
        <v>40329</v>
      </c>
      <c r="D42" s="4">
        <f t="shared" si="0"/>
        <v>40335</v>
      </c>
      <c r="E42" s="67">
        <v>8</v>
      </c>
      <c r="F42" s="14">
        <f t="shared" si="1"/>
        <v>106</v>
      </c>
      <c r="G42" s="45">
        <f>SUM(E42:E46)</f>
        <v>38</v>
      </c>
    </row>
    <row r="43" spans="1:7" ht="12.75">
      <c r="A43" s="52"/>
      <c r="B43" s="5">
        <v>23</v>
      </c>
      <c r="C43" s="6">
        <f>D42+1</f>
        <v>40336</v>
      </c>
      <c r="D43" s="6">
        <f t="shared" si="0"/>
        <v>40342</v>
      </c>
      <c r="E43" s="68">
        <v>8</v>
      </c>
      <c r="F43" s="15">
        <f t="shared" si="1"/>
        <v>106</v>
      </c>
      <c r="G43" s="46"/>
    </row>
    <row r="44" spans="1:7" ht="12.75">
      <c r="A44" s="52"/>
      <c r="B44" s="5">
        <v>24</v>
      </c>
      <c r="C44" s="6">
        <f t="shared" si="2"/>
        <v>40343</v>
      </c>
      <c r="D44" s="6">
        <f t="shared" si="0"/>
        <v>40349</v>
      </c>
      <c r="E44" s="68">
        <v>8</v>
      </c>
      <c r="F44" s="15">
        <f t="shared" si="1"/>
        <v>108</v>
      </c>
      <c r="G44" s="46"/>
    </row>
    <row r="45" spans="1:7" ht="12.75">
      <c r="A45" s="52"/>
      <c r="B45" s="5">
        <v>25</v>
      </c>
      <c r="C45" s="6">
        <f t="shared" si="2"/>
        <v>40350</v>
      </c>
      <c r="D45" s="6">
        <f t="shared" si="0"/>
        <v>40356</v>
      </c>
      <c r="E45" s="68">
        <v>7</v>
      </c>
      <c r="F45" s="15">
        <f t="shared" si="1"/>
        <v>107</v>
      </c>
      <c r="G45" s="46"/>
    </row>
    <row r="46" spans="1:7" ht="12.75">
      <c r="A46" s="53"/>
      <c r="B46" s="11">
        <v>26</v>
      </c>
      <c r="C46" s="9">
        <f t="shared" si="2"/>
        <v>40357</v>
      </c>
      <c r="D46" s="9">
        <f t="shared" si="0"/>
        <v>40363</v>
      </c>
      <c r="E46" s="69">
        <v>7</v>
      </c>
      <c r="F46" s="16">
        <f t="shared" si="1"/>
        <v>104</v>
      </c>
      <c r="G46" s="47"/>
    </row>
    <row r="47" spans="1:7" ht="12.75">
      <c r="A47" s="51" t="s">
        <v>22</v>
      </c>
      <c r="B47" s="3">
        <v>27</v>
      </c>
      <c r="C47" s="4">
        <f>D46+1</f>
        <v>40364</v>
      </c>
      <c r="D47" s="4">
        <f t="shared" si="0"/>
        <v>40370</v>
      </c>
      <c r="E47" s="67">
        <v>10</v>
      </c>
      <c r="F47" s="14">
        <f t="shared" si="1"/>
        <v>104</v>
      </c>
      <c r="G47" s="45">
        <f>SUM(E47:E50)</f>
        <v>38</v>
      </c>
    </row>
    <row r="48" spans="1:7" ht="12.75">
      <c r="A48" s="52"/>
      <c r="B48" s="5">
        <v>28</v>
      </c>
      <c r="C48" s="6">
        <f t="shared" si="2"/>
        <v>40371</v>
      </c>
      <c r="D48" s="6">
        <f t="shared" si="0"/>
        <v>40377</v>
      </c>
      <c r="E48" s="68">
        <v>10</v>
      </c>
      <c r="F48" s="15">
        <f t="shared" si="1"/>
        <v>105</v>
      </c>
      <c r="G48" s="46"/>
    </row>
    <row r="49" spans="1:7" ht="12.75">
      <c r="A49" s="52"/>
      <c r="B49" s="5">
        <v>29</v>
      </c>
      <c r="C49" s="6">
        <f t="shared" si="2"/>
        <v>40378</v>
      </c>
      <c r="D49" s="6">
        <f t="shared" si="0"/>
        <v>40384</v>
      </c>
      <c r="E49" s="68">
        <v>9</v>
      </c>
      <c r="F49" s="15">
        <f t="shared" si="1"/>
        <v>105</v>
      </c>
      <c r="G49" s="46"/>
    </row>
    <row r="50" spans="1:7" ht="12.75">
      <c r="A50" s="53"/>
      <c r="B50" s="11">
        <v>30</v>
      </c>
      <c r="C50" s="9">
        <f t="shared" si="2"/>
        <v>40385</v>
      </c>
      <c r="D50" s="9">
        <f t="shared" si="0"/>
        <v>40391</v>
      </c>
      <c r="E50" s="69">
        <v>9</v>
      </c>
      <c r="F50" s="16">
        <f t="shared" si="1"/>
        <v>104</v>
      </c>
      <c r="G50" s="47"/>
    </row>
    <row r="51" spans="1:7" ht="12.75">
      <c r="A51" s="51" t="s">
        <v>23</v>
      </c>
      <c r="B51" s="3">
        <v>31</v>
      </c>
      <c r="C51" s="4">
        <f t="shared" si="2"/>
        <v>40392</v>
      </c>
      <c r="D51" s="4">
        <f t="shared" si="0"/>
        <v>40398</v>
      </c>
      <c r="E51" s="67">
        <v>10</v>
      </c>
      <c r="F51" s="14">
        <f t="shared" si="1"/>
        <v>104</v>
      </c>
      <c r="G51" s="45">
        <f>SUM(E51:E54)</f>
        <v>38</v>
      </c>
    </row>
    <row r="52" spans="1:7" ht="12.75">
      <c r="A52" s="52"/>
      <c r="B52" s="5">
        <v>32</v>
      </c>
      <c r="C52" s="6">
        <f>D51+1</f>
        <v>40399</v>
      </c>
      <c r="D52" s="6">
        <f t="shared" si="0"/>
        <v>40405</v>
      </c>
      <c r="E52" s="68">
        <v>10</v>
      </c>
      <c r="F52" s="15">
        <f t="shared" si="1"/>
        <v>105</v>
      </c>
      <c r="G52" s="46"/>
    </row>
    <row r="53" spans="1:7" ht="12.75">
      <c r="A53" s="52"/>
      <c r="B53" s="5">
        <v>33</v>
      </c>
      <c r="C53" s="6">
        <f t="shared" si="2"/>
        <v>40406</v>
      </c>
      <c r="D53" s="6">
        <f t="shared" si="0"/>
        <v>40412</v>
      </c>
      <c r="E53" s="68">
        <v>9</v>
      </c>
      <c r="F53" s="15">
        <f t="shared" si="1"/>
        <v>105</v>
      </c>
      <c r="G53" s="46"/>
    </row>
    <row r="54" spans="1:7" ht="12.75">
      <c r="A54" s="53"/>
      <c r="B54" s="11">
        <v>34</v>
      </c>
      <c r="C54" s="9">
        <f t="shared" si="2"/>
        <v>40413</v>
      </c>
      <c r="D54" s="9">
        <f t="shared" si="0"/>
        <v>40419</v>
      </c>
      <c r="E54" s="69">
        <v>9</v>
      </c>
      <c r="F54" s="16">
        <f t="shared" si="1"/>
        <v>106</v>
      </c>
      <c r="G54" s="47"/>
    </row>
    <row r="55" spans="1:7" ht="12.75">
      <c r="A55" s="56" t="s">
        <v>24</v>
      </c>
      <c r="B55" s="3">
        <v>35</v>
      </c>
      <c r="C55" s="4">
        <f t="shared" si="2"/>
        <v>40420</v>
      </c>
      <c r="D55" s="4">
        <f t="shared" si="0"/>
        <v>40426</v>
      </c>
      <c r="E55" s="67">
        <v>8</v>
      </c>
      <c r="F55" s="14">
        <f t="shared" si="1"/>
        <v>106</v>
      </c>
      <c r="G55" s="45">
        <f>SUM(E55:E59)</f>
        <v>38</v>
      </c>
    </row>
    <row r="56" spans="1:7" ht="12.75">
      <c r="A56" s="57"/>
      <c r="B56" s="5">
        <v>36</v>
      </c>
      <c r="C56" s="6">
        <f>D55+1</f>
        <v>40427</v>
      </c>
      <c r="D56" s="6">
        <f t="shared" si="0"/>
        <v>40433</v>
      </c>
      <c r="E56" s="68">
        <v>8</v>
      </c>
      <c r="F56" s="15">
        <f t="shared" si="1"/>
        <v>106</v>
      </c>
      <c r="G56" s="46"/>
    </row>
    <row r="57" spans="1:7" ht="12.75">
      <c r="A57" s="57"/>
      <c r="B57" s="5">
        <v>37</v>
      </c>
      <c r="C57" s="6">
        <f t="shared" si="2"/>
        <v>40434</v>
      </c>
      <c r="D57" s="6">
        <f t="shared" si="0"/>
        <v>40440</v>
      </c>
      <c r="E57" s="70">
        <v>8</v>
      </c>
      <c r="F57" s="15">
        <f t="shared" si="1"/>
        <v>107</v>
      </c>
      <c r="G57" s="46"/>
    </row>
    <row r="58" spans="1:7" ht="12.75">
      <c r="A58" s="57"/>
      <c r="B58" s="5">
        <v>38</v>
      </c>
      <c r="C58" s="6">
        <f t="shared" si="2"/>
        <v>40441</v>
      </c>
      <c r="D58" s="6">
        <f t="shared" si="0"/>
        <v>40447</v>
      </c>
      <c r="E58" s="68">
        <v>7</v>
      </c>
      <c r="F58" s="15">
        <f t="shared" si="1"/>
        <v>107</v>
      </c>
      <c r="G58" s="46"/>
    </row>
    <row r="59" spans="1:7" ht="12.75">
      <c r="A59" s="58"/>
      <c r="B59" s="11">
        <v>39</v>
      </c>
      <c r="C59" s="9">
        <f t="shared" si="2"/>
        <v>40448</v>
      </c>
      <c r="D59" s="9">
        <f t="shared" si="0"/>
        <v>40454</v>
      </c>
      <c r="E59" s="69">
        <v>7</v>
      </c>
      <c r="F59" s="16">
        <f t="shared" si="1"/>
        <v>104</v>
      </c>
      <c r="G59" s="47"/>
    </row>
    <row r="60" spans="1:7" ht="12.75">
      <c r="A60" s="51" t="s">
        <v>25</v>
      </c>
      <c r="B60" s="3">
        <v>40</v>
      </c>
      <c r="C60" s="4">
        <f>D59+1</f>
        <v>40455</v>
      </c>
      <c r="D60" s="4">
        <f t="shared" si="0"/>
        <v>40461</v>
      </c>
      <c r="E60" s="67">
        <v>10</v>
      </c>
      <c r="F60" s="14">
        <f t="shared" si="1"/>
        <v>104</v>
      </c>
      <c r="G60" s="45">
        <f>SUM(E60:E63)</f>
        <v>38</v>
      </c>
    </row>
    <row r="61" spans="1:7" ht="12.75">
      <c r="A61" s="52"/>
      <c r="B61" s="5">
        <v>41</v>
      </c>
      <c r="C61" s="6">
        <f t="shared" si="2"/>
        <v>40462</v>
      </c>
      <c r="D61" s="6">
        <f t="shared" si="0"/>
        <v>40468</v>
      </c>
      <c r="E61" s="68">
        <v>10</v>
      </c>
      <c r="F61" s="15">
        <f t="shared" si="1"/>
        <v>105</v>
      </c>
      <c r="G61" s="46"/>
    </row>
    <row r="62" spans="1:7" ht="12.75">
      <c r="A62" s="52"/>
      <c r="B62" s="5">
        <v>42</v>
      </c>
      <c r="C62" s="6">
        <f t="shared" si="2"/>
        <v>40469</v>
      </c>
      <c r="D62" s="6">
        <f t="shared" si="0"/>
        <v>40475</v>
      </c>
      <c r="E62" s="68">
        <v>9</v>
      </c>
      <c r="F62" s="15">
        <f t="shared" si="1"/>
        <v>105</v>
      </c>
      <c r="G62" s="46"/>
    </row>
    <row r="63" spans="1:7" ht="12.75">
      <c r="A63" s="53"/>
      <c r="B63" s="11">
        <v>43</v>
      </c>
      <c r="C63" s="9">
        <f t="shared" si="2"/>
        <v>40476</v>
      </c>
      <c r="D63" s="9">
        <f t="shared" si="0"/>
        <v>40482</v>
      </c>
      <c r="E63" s="69">
        <v>9</v>
      </c>
      <c r="F63" s="16">
        <f t="shared" si="1"/>
        <v>104</v>
      </c>
      <c r="G63" s="47"/>
    </row>
    <row r="64" spans="1:7" ht="12.75">
      <c r="A64" s="51" t="s">
        <v>26</v>
      </c>
      <c r="B64" s="3">
        <v>44</v>
      </c>
      <c r="C64" s="4">
        <f t="shared" si="2"/>
        <v>40483</v>
      </c>
      <c r="D64" s="4">
        <f t="shared" si="0"/>
        <v>40489</v>
      </c>
      <c r="E64" s="67">
        <v>10</v>
      </c>
      <c r="F64" s="14">
        <f t="shared" si="1"/>
        <v>104</v>
      </c>
      <c r="G64" s="45">
        <f>SUM(E64:E67)</f>
        <v>38</v>
      </c>
    </row>
    <row r="65" spans="1:7" ht="12.75">
      <c r="A65" s="52"/>
      <c r="B65" s="5">
        <v>45</v>
      </c>
      <c r="C65" s="6">
        <f>D64+1</f>
        <v>40490</v>
      </c>
      <c r="D65" s="6">
        <f t="shared" si="0"/>
        <v>40496</v>
      </c>
      <c r="E65" s="68">
        <v>10</v>
      </c>
      <c r="F65" s="15">
        <f t="shared" si="1"/>
        <v>105</v>
      </c>
      <c r="G65" s="46"/>
    </row>
    <row r="66" spans="1:7" ht="12.75">
      <c r="A66" s="52"/>
      <c r="B66" s="5">
        <v>46</v>
      </c>
      <c r="C66" s="6">
        <f t="shared" si="2"/>
        <v>40497</v>
      </c>
      <c r="D66" s="6">
        <f t="shared" si="0"/>
        <v>40503</v>
      </c>
      <c r="E66" s="68">
        <v>9</v>
      </c>
      <c r="F66" s="15">
        <f t="shared" si="1"/>
        <v>105</v>
      </c>
      <c r="G66" s="46"/>
    </row>
    <row r="67" spans="1:7" ht="12.75">
      <c r="A67" s="53"/>
      <c r="B67" s="11">
        <v>47</v>
      </c>
      <c r="C67" s="9">
        <f t="shared" si="2"/>
        <v>40504</v>
      </c>
      <c r="D67" s="9">
        <f t="shared" si="0"/>
        <v>40510</v>
      </c>
      <c r="E67" s="69">
        <v>9</v>
      </c>
      <c r="F67" s="16">
        <f t="shared" si="1"/>
        <v>106</v>
      </c>
      <c r="G67" s="47"/>
    </row>
    <row r="68" spans="1:7" ht="12.75">
      <c r="A68" s="51" t="s">
        <v>27</v>
      </c>
      <c r="B68" s="3">
        <v>48</v>
      </c>
      <c r="C68" s="4">
        <f t="shared" si="2"/>
        <v>40511</v>
      </c>
      <c r="D68" s="4">
        <f t="shared" si="0"/>
        <v>40517</v>
      </c>
      <c r="E68" s="67">
        <v>8</v>
      </c>
      <c r="F68" s="14">
        <f t="shared" si="1"/>
        <v>106</v>
      </c>
      <c r="G68" s="45">
        <f>SUM(E68:E72)</f>
        <v>38</v>
      </c>
    </row>
    <row r="69" spans="1:7" ht="12.75">
      <c r="A69" s="52"/>
      <c r="B69" s="5">
        <v>49</v>
      </c>
      <c r="C69" s="6">
        <f>D68+1</f>
        <v>40518</v>
      </c>
      <c r="D69" s="6">
        <f t="shared" si="0"/>
        <v>40524</v>
      </c>
      <c r="E69" s="68">
        <v>8</v>
      </c>
      <c r="F69" s="15">
        <f t="shared" si="1"/>
        <v>106</v>
      </c>
      <c r="G69" s="46"/>
    </row>
    <row r="70" spans="1:7" ht="12.75">
      <c r="A70" s="52"/>
      <c r="B70" s="5">
        <v>50</v>
      </c>
      <c r="C70" s="6">
        <f t="shared" si="2"/>
        <v>40525</v>
      </c>
      <c r="D70" s="6">
        <f t="shared" si="0"/>
        <v>40531</v>
      </c>
      <c r="E70" s="68">
        <v>8</v>
      </c>
      <c r="F70" s="15">
        <f t="shared" si="1"/>
        <v>107</v>
      </c>
      <c r="G70" s="46"/>
    </row>
    <row r="71" spans="1:7" ht="12.75">
      <c r="A71" s="52"/>
      <c r="B71" s="5">
        <v>51</v>
      </c>
      <c r="C71" s="6">
        <f t="shared" si="2"/>
        <v>40532</v>
      </c>
      <c r="D71" s="6">
        <f t="shared" si="0"/>
        <v>40538</v>
      </c>
      <c r="E71" s="68">
        <v>7</v>
      </c>
      <c r="F71" s="15">
        <f t="shared" si="1"/>
        <v>107</v>
      </c>
      <c r="G71" s="46"/>
    </row>
    <row r="72" spans="1:7" ht="12.75">
      <c r="A72" s="53"/>
      <c r="B72" s="11">
        <v>52</v>
      </c>
      <c r="C72" s="9">
        <f>D71+1</f>
        <v>40539</v>
      </c>
      <c r="D72" s="9">
        <f>C72+6</f>
        <v>40545</v>
      </c>
      <c r="E72" s="69">
        <v>7</v>
      </c>
      <c r="F72" s="16">
        <f t="shared" si="1"/>
        <v>104</v>
      </c>
      <c r="G72" s="47"/>
    </row>
    <row r="73" spans="1:7" ht="12.75">
      <c r="A73" s="54" t="s">
        <v>5</v>
      </c>
      <c r="B73" s="55"/>
      <c r="C73" s="55"/>
      <c r="D73" s="55"/>
      <c r="E73" s="71">
        <f>SUBTOTAL(9,E21:E72)</f>
        <v>456</v>
      </c>
      <c r="F73" s="13"/>
      <c r="G73" s="12">
        <f>SUBTOTAL(9,G21:G72)</f>
        <v>456</v>
      </c>
    </row>
    <row r="74" spans="1:7" s="63" customFormat="1" ht="12.75">
      <c r="A74" s="59" t="s">
        <v>32</v>
      </c>
      <c r="B74" s="60"/>
      <c r="C74" s="60"/>
      <c r="D74" s="60"/>
      <c r="E74" s="61"/>
      <c r="F74" s="62"/>
      <c r="G74" s="61"/>
    </row>
    <row r="75" spans="1:7" ht="12.75">
      <c r="A75" s="72" t="s">
        <v>29</v>
      </c>
      <c r="B75" s="17"/>
      <c r="C75" s="17"/>
      <c r="D75" s="17"/>
      <c r="E75" s="17"/>
      <c r="F75" s="17"/>
      <c r="G75" s="17"/>
    </row>
    <row r="76" spans="1:7" ht="12.75">
      <c r="A76" s="72" t="s">
        <v>30</v>
      </c>
      <c r="B76" s="17"/>
      <c r="C76" s="17"/>
      <c r="D76" s="17"/>
      <c r="E76" s="17"/>
      <c r="F76" s="17"/>
      <c r="G76" s="17"/>
    </row>
    <row r="77" spans="1:7" ht="12.75">
      <c r="A77" s="73" t="s">
        <v>31</v>
      </c>
      <c r="B77" s="17"/>
      <c r="C77" s="17"/>
      <c r="D77" s="17"/>
      <c r="E77" s="17"/>
      <c r="F77" s="17"/>
      <c r="G77" s="17"/>
    </row>
    <row r="78" ht="12.75">
      <c r="A78" s="74" t="s">
        <v>36</v>
      </c>
    </row>
    <row r="79" ht="12.75">
      <c r="A79" s="74" t="s">
        <v>37</v>
      </c>
    </row>
  </sheetData>
  <sheetProtection/>
  <mergeCells count="38">
    <mergeCell ref="A73:D73"/>
    <mergeCell ref="A60:A63"/>
    <mergeCell ref="G60:G63"/>
    <mergeCell ref="A64:A67"/>
    <mergeCell ref="G64:G67"/>
    <mergeCell ref="A68:A72"/>
    <mergeCell ref="G68:G72"/>
    <mergeCell ref="A47:A50"/>
    <mergeCell ref="G47:G50"/>
    <mergeCell ref="A51:A54"/>
    <mergeCell ref="G51:G54"/>
    <mergeCell ref="A55:A59"/>
    <mergeCell ref="G55:G59"/>
    <mergeCell ref="A34:A37"/>
    <mergeCell ref="G34:G37"/>
    <mergeCell ref="A38:A41"/>
    <mergeCell ref="G38:G41"/>
    <mergeCell ref="A42:A46"/>
    <mergeCell ref="G42:G46"/>
    <mergeCell ref="A21:A24"/>
    <mergeCell ref="G21:G24"/>
    <mergeCell ref="A25:A28"/>
    <mergeCell ref="G25:G28"/>
    <mergeCell ref="A29:A33"/>
    <mergeCell ref="G29:G33"/>
    <mergeCell ref="A7:A11"/>
    <mergeCell ref="G7:G11"/>
    <mergeCell ref="A12:A15"/>
    <mergeCell ref="G12:G15"/>
    <mergeCell ref="A16:A20"/>
    <mergeCell ref="G16:G20"/>
    <mergeCell ref="A1:A2"/>
    <mergeCell ref="B1:D1"/>
    <mergeCell ref="E1:E2"/>
    <mergeCell ref="F1:F2"/>
    <mergeCell ref="G1:G2"/>
    <mergeCell ref="A3:A6"/>
    <mergeCell ref="G3:G6"/>
  </mergeCells>
  <conditionalFormatting sqref="E3:E72">
    <cfRule type="cellIs" priority="2" dxfId="0" operator="greaterThan" stopIfTrue="1">
      <formula>13</formula>
    </cfRule>
    <cfRule type="cellIs" priority="3" dxfId="0" operator="greaterThan" stopIfTrue="1">
      <formula>"&amp;"""</formula>
    </cfRule>
  </conditionalFormatting>
  <conditionalFormatting sqref="F3:F72">
    <cfRule type="cellIs" priority="1" dxfId="0" operator="greaterThan" stopIfTrue="1">
      <formula>108</formula>
    </cfRule>
  </conditionalFormatting>
  <printOptions horizontalCentered="1"/>
  <pageMargins left="0.3937007874015748" right="0.3937007874015748" top="0.79" bottom="0.5905511811023623" header="0.3937007874015748" footer="0.2755905511811024"/>
  <pageSetup fitToHeight="0" fitToWidth="1" horizontalDpi="300" verticalDpi="300" orientation="landscape" paperSize="9" r:id="rId2"/>
  <headerFooter alignWithMargins="0">
    <oddHeader xml:space="preserve">&amp;L&amp;"Arial,Gras"&amp;14 &amp;C&amp;"Arial,Gras"&amp;14&amp;F - &amp;A&amp;R&amp;"Arial,Gras"&amp;14 </oddHeader>
    <oddFooter>&amp;L&amp;"Arial Narrow,Italique"&amp;8&amp;G&amp;C&amp;"Arial Narrow,Italique"&amp;8&amp;Z&amp;F&amp;R&amp;"Arial Narrow,Italique"&amp;8&amp;P/&amp;N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GUINARD</dc:creator>
  <cp:keywords/>
  <dc:description/>
  <cp:lastModifiedBy>EFG</cp:lastModifiedBy>
  <cp:lastPrinted>2007-07-07T11:57:07Z</cp:lastPrinted>
  <dcterms:created xsi:type="dcterms:W3CDTF">2000-06-09T16:05:35Z</dcterms:created>
  <dcterms:modified xsi:type="dcterms:W3CDTF">2009-12-24T11:26:49Z</dcterms:modified>
  <cp:category/>
  <cp:version/>
  <cp:contentType/>
  <cp:contentStatus/>
</cp:coreProperties>
</file>